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a.lannes\Documents\"/>
    </mc:Choice>
  </mc:AlternateContent>
  <xr:revisionPtr revIDLastSave="0" documentId="13_ncr:1_{D02DDE3E-C5D6-4615-99DB-05ED1C957CF1}" xr6:coauthVersionLast="47" xr6:coauthVersionMax="47" xr10:uidLastSave="{00000000-0000-0000-0000-000000000000}"/>
  <bookViews>
    <workbookView xWindow="-5745" yWindow="-16320" windowWidth="29040" windowHeight="15720" activeTab="1" xr2:uid="{00000000-000D-0000-FFFF-FFFF00000000}"/>
  </bookViews>
  <sheets>
    <sheet name="Fórmula e prazos" sheetId="1" r:id="rId1"/>
    <sheet name="Cálculo" sheetId="2" r:id="rId2"/>
    <sheet name="VU+VR" sheetId="3" r:id="rId3"/>
  </sheets>
  <definedNames>
    <definedName name="Contaslist">'VU+VR'!$A$3:$A$38</definedName>
    <definedName name="EClist">'Fórmula e prazos'!$A$6:$A$9</definedName>
    <definedName name="PUBlist">'Fórmula e prazos'!$E$6:$E$15</definedName>
    <definedName name="PVUlist">'Fórmula e prazos'!$C$6:$C$15</definedName>
    <definedName name="_xlnm.Print_Titles" localSheetId="1">Cálculo!$1:$3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2" l="1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4" i="2"/>
  <c r="G6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G4" i="2"/>
  <c r="G5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J4" i="2" l="1"/>
  <c r="O4" i="2" s="1"/>
  <c r="J5" i="2"/>
  <c r="O5" i="2" s="1"/>
  <c r="J6" i="2"/>
  <c r="O6" i="2" s="1"/>
  <c r="J7" i="2"/>
  <c r="O7" i="2" s="1"/>
  <c r="J8" i="2"/>
  <c r="O8" i="2" s="1"/>
  <c r="J9" i="2"/>
  <c r="O9" i="2" s="1"/>
  <c r="J10" i="2"/>
  <c r="O10" i="2" s="1"/>
  <c r="J11" i="2"/>
  <c r="O11" i="2" s="1"/>
  <c r="J12" i="2"/>
  <c r="O12" i="2" s="1"/>
  <c r="J13" i="2"/>
  <c r="O13" i="2" s="1"/>
  <c r="J14" i="2"/>
  <c r="O14" i="2" s="1"/>
  <c r="J15" i="2"/>
  <c r="O15" i="2" s="1"/>
  <c r="J16" i="2"/>
  <c r="O16" i="2" s="1"/>
  <c r="J17" i="2"/>
  <c r="O17" i="2" s="1"/>
  <c r="J18" i="2"/>
  <c r="O18" i="2" s="1"/>
  <c r="J19" i="2"/>
  <c r="O19" i="2" s="1"/>
  <c r="J20" i="2"/>
  <c r="O20" i="2" s="1"/>
  <c r="J21" i="2"/>
  <c r="O21" i="2" s="1"/>
  <c r="J22" i="2"/>
  <c r="O22" i="2" s="1"/>
  <c r="J23" i="2"/>
  <c r="O23" i="2" s="1"/>
  <c r="J24" i="2"/>
  <c r="O24" i="2" s="1"/>
  <c r="J25" i="2"/>
  <c r="O25" i="2" s="1"/>
  <c r="J26" i="2"/>
  <c r="O26" i="2" s="1"/>
  <c r="J27" i="2"/>
  <c r="O27" i="2" s="1"/>
  <c r="J28" i="2"/>
  <c r="O28" i="2" s="1"/>
  <c r="J29" i="2"/>
  <c r="O29" i="2" s="1"/>
  <c r="J30" i="2"/>
  <c r="O30" i="2" s="1"/>
  <c r="J31" i="2"/>
  <c r="O31" i="2" s="1"/>
  <c r="J32" i="2"/>
  <c r="O32" i="2" s="1"/>
  <c r="J33" i="2"/>
  <c r="O33" i="2" s="1"/>
  <c r="J34" i="2"/>
  <c r="O34" i="2" s="1"/>
  <c r="J35" i="2"/>
  <c r="O35" i="2" s="1"/>
  <c r="J36" i="2"/>
  <c r="O36" i="2" s="1"/>
  <c r="J37" i="2"/>
  <c r="O37" i="2" s="1"/>
  <c r="J38" i="2"/>
  <c r="O38" i="2" s="1"/>
  <c r="J39" i="2"/>
  <c r="O39" i="2" s="1"/>
  <c r="J40" i="2"/>
  <c r="O40" i="2" s="1"/>
  <c r="J41" i="2"/>
  <c r="O41" i="2" s="1"/>
  <c r="J42" i="2"/>
  <c r="O42" i="2" s="1"/>
  <c r="J43" i="2"/>
  <c r="O43" i="2" s="1"/>
  <c r="J44" i="2"/>
  <c r="O44" i="2" s="1"/>
  <c r="J45" i="2"/>
  <c r="O45" i="2" s="1"/>
  <c r="J46" i="2"/>
  <c r="O46" i="2" s="1"/>
  <c r="J47" i="2"/>
  <c r="O47" i="2" s="1"/>
  <c r="J48" i="2"/>
  <c r="O48" i="2" s="1"/>
  <c r="J49" i="2"/>
  <c r="O49" i="2" s="1"/>
  <c r="J50" i="2"/>
  <c r="O50" i="2" s="1"/>
  <c r="J51" i="2"/>
  <c r="O51" i="2" s="1"/>
  <c r="J52" i="2"/>
  <c r="O52" i="2" s="1"/>
  <c r="J53" i="2"/>
  <c r="O53" i="2" s="1"/>
  <c r="J54" i="2"/>
  <c r="O54" i="2" s="1"/>
  <c r="J55" i="2"/>
  <c r="O55" i="2" s="1"/>
  <c r="J56" i="2"/>
  <c r="O56" i="2" s="1"/>
  <c r="J57" i="2"/>
  <c r="O57" i="2" s="1"/>
  <c r="J58" i="2"/>
  <c r="O58" i="2" s="1"/>
  <c r="J59" i="2"/>
  <c r="O59" i="2" s="1"/>
  <c r="J60" i="2"/>
  <c r="O60" i="2" s="1"/>
  <c r="J61" i="2"/>
  <c r="O61" i="2" s="1"/>
  <c r="J62" i="2"/>
  <c r="O62" i="2" s="1"/>
  <c r="J63" i="2"/>
  <c r="O63" i="2" s="1"/>
  <c r="J64" i="2"/>
  <c r="O64" i="2" s="1"/>
  <c r="J65" i="2"/>
  <c r="O65" i="2" s="1"/>
  <c r="J66" i="2"/>
  <c r="O66" i="2" s="1"/>
  <c r="J67" i="2"/>
  <c r="O67" i="2" s="1"/>
  <c r="J68" i="2"/>
  <c r="O68" i="2" s="1"/>
  <c r="J69" i="2"/>
  <c r="O69" i="2" s="1"/>
  <c r="J70" i="2"/>
  <c r="O70" i="2" s="1"/>
  <c r="J71" i="2"/>
  <c r="O71" i="2" s="1"/>
  <c r="J72" i="2"/>
  <c r="O72" i="2" s="1"/>
  <c r="J73" i="2"/>
  <c r="O73" i="2" s="1"/>
  <c r="J74" i="2"/>
  <c r="O74" i="2" s="1"/>
  <c r="J75" i="2"/>
  <c r="O75" i="2" s="1"/>
  <c r="J76" i="2"/>
  <c r="O76" i="2" s="1"/>
  <c r="J77" i="2"/>
  <c r="O77" i="2" s="1"/>
  <c r="J78" i="2"/>
  <c r="O78" i="2" s="1"/>
  <c r="J79" i="2"/>
  <c r="O79" i="2" s="1"/>
  <c r="J80" i="2"/>
  <c r="O80" i="2" s="1"/>
  <c r="J81" i="2"/>
  <c r="O81" i="2" s="1"/>
  <c r="J82" i="2"/>
  <c r="O82" i="2" s="1"/>
  <c r="J83" i="2"/>
  <c r="O83" i="2" s="1"/>
  <c r="J84" i="2"/>
  <c r="O84" i="2" s="1"/>
  <c r="J85" i="2"/>
  <c r="O85" i="2" s="1"/>
  <c r="J86" i="2"/>
  <c r="O86" i="2" s="1"/>
  <c r="J87" i="2"/>
  <c r="O87" i="2" s="1"/>
  <c r="J88" i="2"/>
  <c r="O88" i="2" s="1"/>
  <c r="J89" i="2"/>
  <c r="O89" i="2" s="1"/>
  <c r="J90" i="2"/>
  <c r="O90" i="2" s="1"/>
  <c r="J91" i="2"/>
  <c r="O91" i="2" s="1"/>
  <c r="J92" i="2"/>
  <c r="O92" i="2" s="1"/>
  <c r="J93" i="2"/>
  <c r="O93" i="2" s="1"/>
  <c r="J94" i="2"/>
  <c r="O94" i="2" s="1"/>
  <c r="J95" i="2"/>
  <c r="O95" i="2" s="1"/>
  <c r="J96" i="2"/>
  <c r="O96" i="2" s="1"/>
  <c r="J97" i="2"/>
  <c r="O97" i="2" s="1"/>
  <c r="J98" i="2"/>
  <c r="O98" i="2" s="1"/>
  <c r="J99" i="2"/>
  <c r="O99" i="2" s="1"/>
  <c r="J100" i="2"/>
  <c r="O100" i="2" s="1"/>
</calcChain>
</file>

<file path=xl/sharedStrings.xml><?xml version="1.0" encoding="utf-8"?>
<sst xmlns="http://schemas.openxmlformats.org/spreadsheetml/2006/main" count="107" uniqueCount="86">
  <si>
    <t>Fator de reavaliação (%) = 4*EC + 6*PVU - 3*PUB</t>
  </si>
  <si>
    <t>Fatores de influência</t>
  </si>
  <si>
    <t>Estado de Conservação do Bem - EC</t>
  </si>
  <si>
    <t>Período de Vida ùtil do Bem (já utilizado) - PVU</t>
  </si>
  <si>
    <t>Período de Utilização Futura do Bem (Previsão) - PUB</t>
  </si>
  <si>
    <t>Conceito</t>
  </si>
  <si>
    <t>Pontuação</t>
  </si>
  <si>
    <t>Excelente</t>
  </si>
  <si>
    <t>Bom</t>
  </si>
  <si>
    <t>Regular</t>
  </si>
  <si>
    <t>Péssimo</t>
  </si>
  <si>
    <t>10 anos</t>
  </si>
  <si>
    <t>9 anos</t>
  </si>
  <si>
    <t>8 anos</t>
  </si>
  <si>
    <t>7 anos</t>
  </si>
  <si>
    <t>6 anos</t>
  </si>
  <si>
    <t>5 anos</t>
  </si>
  <si>
    <t>4 anos</t>
  </si>
  <si>
    <t>3 anos</t>
  </si>
  <si>
    <t>2 anos</t>
  </si>
  <si>
    <t>1 ano</t>
  </si>
  <si>
    <t>Grupo</t>
  </si>
  <si>
    <t>Título</t>
  </si>
  <si>
    <t>Prazo Máximo</t>
  </si>
  <si>
    <t>Veículos Automotores</t>
  </si>
  <si>
    <t>Aeronaves</t>
  </si>
  <si>
    <t>Equipamentos, Máquinas e Motores a Combustível</t>
  </si>
  <si>
    <t>Embarcações</t>
  </si>
  <si>
    <t>Veículos de Tração Pessoal ou Animal</t>
  </si>
  <si>
    <t>Equipamentos para Processamento de Dados</t>
  </si>
  <si>
    <t>Descrição</t>
  </si>
  <si>
    <t>PVU</t>
  </si>
  <si>
    <t>PUB</t>
  </si>
  <si>
    <t>EC</t>
  </si>
  <si>
    <t>Fator de reavaliação (%)</t>
  </si>
  <si>
    <t>Valor de mercado do bem novo</t>
  </si>
  <si>
    <t>Avaliação Final</t>
  </si>
  <si>
    <t>APARELHOS DE MEDICAO E ORIENTACAO</t>
  </si>
  <si>
    <t>APARELHOS E EQUIPAMENTOS DE COMUNICACAO</t>
  </si>
  <si>
    <t>APAR. E UTENS. MEDICO-ODONT., LABOR E HOSPIT.</t>
  </si>
  <si>
    <t>APAR. E EQUIP. PARA ESPORTES E DIVERSOES</t>
  </si>
  <si>
    <t>APARELHOS E UTENSILIOS DOMESTICOS</t>
  </si>
  <si>
    <t>ARMAMENTOS</t>
  </si>
  <si>
    <t>COLECOES E MATERIAIS BIBLIOGRAFICOS</t>
  </si>
  <si>
    <t>DISCOTECAS E FILMOTECAS</t>
  </si>
  <si>
    <t>EQUIPAMENTOS DE MANOBRA E PATRULHAMENTO</t>
  </si>
  <si>
    <t>EQUIPAMENTO DE PROTECAO, SEGURANCA E SOCORRO</t>
  </si>
  <si>
    <t>INSTRUMENTOS MUSICAIS E ARTISTICOS</t>
  </si>
  <si>
    <t>MAQ. E EQUIPAMENTOS DE NATUREZA INDUSTRIAL</t>
  </si>
  <si>
    <t>MAQUINAS E EQUIPAMENTOS ENERGETICOS</t>
  </si>
  <si>
    <t>MAQUINAS E EQUIPAMENTOS GRAFICOS</t>
  </si>
  <si>
    <t>EQUIPAMENTOS PARA AUDIO, VIDEO E FOTO</t>
  </si>
  <si>
    <t>EQUIP. E MATERIAIS DE PROCESSAMENTO DE DADOS</t>
  </si>
  <si>
    <t>MAQ., INSTALAC. E UTENSILIOS DE ESCRITORIOS</t>
  </si>
  <si>
    <t>MAQ., FERRAMENTAS E UTENSILIOS DE OFICINA</t>
  </si>
  <si>
    <t>EQUIP. E UTENSILIOS HIDRAULICOS E ELETRICOS</t>
  </si>
  <si>
    <t>MAQ. E EQUIP. AGRIC. E RODOV. A CADASTRAR</t>
  </si>
  <si>
    <t>MOBILIARIO EM GERAL</t>
  </si>
  <si>
    <t>Conta</t>
  </si>
  <si>
    <t>Bens</t>
  </si>
  <si>
    <t>Valor Residual %</t>
  </si>
  <si>
    <t>Vida Útil (anos)</t>
  </si>
  <si>
    <t>SEMOVENTES E EQUIPAMENTOS DE MONTARIA</t>
  </si>
  <si>
    <t>VEICULOS DIVERSOS</t>
  </si>
  <si>
    <t>VEICULOS FERROVIARIOS A CADASTRAR</t>
  </si>
  <si>
    <t>PECAS NAO INCORPORAVEIS A IMOVEIS</t>
  </si>
  <si>
    <t>VEICULOS E TRACAO MECANICA A CADASTRAR</t>
  </si>
  <si>
    <t>CARROS DE COMBATE A CADASTRAR</t>
  </si>
  <si>
    <t>EQUIP., PECAS E ACESSORIOS AERONAUTICOS</t>
  </si>
  <si>
    <t>EQUIP., PECAS E ACESSORIOS DE PROTECAO AO VOO</t>
  </si>
  <si>
    <t>ACESSORIOS PARA AUTOMOVEIS</t>
  </si>
  <si>
    <t>EQUIP. DE MERGULHO E SALVAMENTO A CADASTRAR</t>
  </si>
  <si>
    <t>EQUIPAMENTOS, PEÇAS E ACESSORIOS MARITIMOS</t>
  </si>
  <si>
    <t>EQUIP. E SIST. DE PROTECAO E VIGIL . AMBIENTAL</t>
  </si>
  <si>
    <t>MATER. DESTIN. A ACONDIC.E TRANSP.DE OBJ E VAL.</t>
  </si>
  <si>
    <t xml:space="preserve">Data do cálculo: </t>
  </si>
  <si>
    <t>Grupo de Contas</t>
  </si>
  <si>
    <t>AERONAVES A CADASTRAR</t>
  </si>
  <si>
    <t>EMBARCAÇÕES A CADASTRAR</t>
  </si>
  <si>
    <t>OBRAS DE ARTE E PEÇAS PARA MUSEU</t>
  </si>
  <si>
    <t>-</t>
  </si>
  <si>
    <t>Nº do Inventário</t>
  </si>
  <si>
    <t>1º Valor de mercado do bem novo</t>
  </si>
  <si>
    <t>2º Valor de mercado do bem novo</t>
  </si>
  <si>
    <t>Média</t>
  </si>
  <si>
    <t>3º Valor de mercado do bem novo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</si>
</sst>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 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workbookViewId="0">
      <selection activeCell="I21" sqref="I21"/>
    </sheetView>
  </sheetViews>
  <sheetFormatPr defaultRowHeight="15" x14ac:dyDescent="0.25"/>
  <cols>
    <col min="1" max="6" width="12.7109375" customWidth="1"/>
    <col min="9" max="9" width="12.5703125" customWidth="1"/>
    <col min="10" max="10" width="62" customWidth="1"/>
  </cols>
  <sheetData>
    <row r="1" spans="1:6" x14ac:dyDescent="0.25">
      <c r="A1" s="18" t="s">
        <v>0</v>
      </c>
      <c r="B1" s="18"/>
      <c r="C1" s="18"/>
      <c r="D1" s="18"/>
      <c r="E1" s="18"/>
      <c r="F1" s="18"/>
    </row>
    <row r="3" spans="1:6" x14ac:dyDescent="0.25">
      <c r="A3" s="22" t="s">
        <v>1</v>
      </c>
      <c r="B3" s="23"/>
      <c r="C3" s="23"/>
      <c r="D3" s="23"/>
      <c r="E3" s="23"/>
      <c r="F3" s="24"/>
    </row>
    <row r="4" spans="1:6" ht="30" customHeight="1" x14ac:dyDescent="0.25">
      <c r="A4" s="21" t="s">
        <v>2</v>
      </c>
      <c r="B4" s="21"/>
      <c r="C4" s="21" t="s">
        <v>3</v>
      </c>
      <c r="D4" s="21"/>
      <c r="E4" s="21" t="s">
        <v>4</v>
      </c>
      <c r="F4" s="21"/>
    </row>
    <row r="5" spans="1:6" ht="15" customHeight="1" x14ac:dyDescent="0.25">
      <c r="A5" s="3" t="s">
        <v>5</v>
      </c>
      <c r="B5" s="3" t="s">
        <v>6</v>
      </c>
      <c r="C5" s="3" t="s">
        <v>5</v>
      </c>
      <c r="D5" s="3" t="s">
        <v>6</v>
      </c>
      <c r="E5" s="3" t="s">
        <v>5</v>
      </c>
      <c r="F5" s="3" t="s">
        <v>6</v>
      </c>
    </row>
    <row r="6" spans="1:6" x14ac:dyDescent="0.25">
      <c r="A6" s="2" t="s">
        <v>7</v>
      </c>
      <c r="B6" s="2">
        <v>10</v>
      </c>
      <c r="C6" s="2" t="s">
        <v>11</v>
      </c>
      <c r="D6" s="2">
        <v>1</v>
      </c>
      <c r="E6" s="2" t="s">
        <v>11</v>
      </c>
      <c r="F6" s="2">
        <v>1</v>
      </c>
    </row>
    <row r="7" spans="1:6" x14ac:dyDescent="0.25">
      <c r="A7" s="2" t="s">
        <v>8</v>
      </c>
      <c r="B7" s="2">
        <v>8</v>
      </c>
      <c r="C7" s="2" t="s">
        <v>12</v>
      </c>
      <c r="D7" s="2">
        <v>2</v>
      </c>
      <c r="E7" s="2" t="s">
        <v>12</v>
      </c>
      <c r="F7" s="2">
        <v>2</v>
      </c>
    </row>
    <row r="8" spans="1:6" ht="15" customHeight="1" x14ac:dyDescent="0.25">
      <c r="A8" s="2" t="s">
        <v>9</v>
      </c>
      <c r="B8" s="2">
        <v>5</v>
      </c>
      <c r="C8" s="2" t="s">
        <v>13</v>
      </c>
      <c r="D8" s="2">
        <v>3</v>
      </c>
      <c r="E8" s="2" t="s">
        <v>13</v>
      </c>
      <c r="F8" s="2">
        <v>3</v>
      </c>
    </row>
    <row r="9" spans="1:6" x14ac:dyDescent="0.25">
      <c r="A9" s="2" t="s">
        <v>10</v>
      </c>
      <c r="B9" s="2">
        <v>2</v>
      </c>
      <c r="C9" s="2" t="s">
        <v>14</v>
      </c>
      <c r="D9" s="2">
        <v>4</v>
      </c>
      <c r="E9" s="2" t="s">
        <v>14</v>
      </c>
      <c r="F9" s="2">
        <v>4</v>
      </c>
    </row>
    <row r="10" spans="1:6" x14ac:dyDescent="0.25">
      <c r="A10" s="1"/>
      <c r="B10" s="1"/>
      <c r="C10" s="2" t="s">
        <v>15</v>
      </c>
      <c r="D10" s="2">
        <v>5</v>
      </c>
      <c r="E10" s="2" t="s">
        <v>15</v>
      </c>
      <c r="F10" s="2">
        <v>5</v>
      </c>
    </row>
    <row r="11" spans="1:6" x14ac:dyDescent="0.25">
      <c r="A11" s="1"/>
      <c r="B11" s="1"/>
      <c r="C11" s="2" t="s">
        <v>16</v>
      </c>
      <c r="D11" s="2">
        <v>6</v>
      </c>
      <c r="E11" s="2" t="s">
        <v>16</v>
      </c>
      <c r="F11" s="2">
        <v>6</v>
      </c>
    </row>
    <row r="12" spans="1:6" x14ac:dyDescent="0.25">
      <c r="A12" s="1"/>
      <c r="B12" s="1"/>
      <c r="C12" s="2" t="s">
        <v>17</v>
      </c>
      <c r="D12" s="2">
        <v>7</v>
      </c>
      <c r="E12" s="2" t="s">
        <v>17</v>
      </c>
      <c r="F12" s="2">
        <v>7</v>
      </c>
    </row>
    <row r="13" spans="1:6" x14ac:dyDescent="0.25">
      <c r="A13" s="1"/>
      <c r="B13" s="1"/>
      <c r="C13" s="2" t="s">
        <v>18</v>
      </c>
      <c r="D13" s="2">
        <v>8</v>
      </c>
      <c r="E13" s="2" t="s">
        <v>18</v>
      </c>
      <c r="F13" s="2">
        <v>8</v>
      </c>
    </row>
    <row r="14" spans="1:6" ht="15" customHeight="1" x14ac:dyDescent="0.25">
      <c r="A14" s="1"/>
      <c r="B14" s="1"/>
      <c r="C14" s="2" t="s">
        <v>19</v>
      </c>
      <c r="D14" s="2">
        <v>9</v>
      </c>
      <c r="E14" s="2" t="s">
        <v>19</v>
      </c>
      <c r="F14" s="2">
        <v>9</v>
      </c>
    </row>
    <row r="15" spans="1:6" x14ac:dyDescent="0.25">
      <c r="A15" s="1"/>
      <c r="B15" s="1"/>
      <c r="C15" s="2" t="s">
        <v>20</v>
      </c>
      <c r="D15" s="2">
        <v>10</v>
      </c>
      <c r="E15" s="2" t="s">
        <v>20</v>
      </c>
      <c r="F15" s="2">
        <v>10</v>
      </c>
    </row>
    <row r="16" spans="1:6" ht="15" customHeight="1" x14ac:dyDescent="0.25"/>
    <row r="18" spans="1:6" x14ac:dyDescent="0.25">
      <c r="A18" s="5" t="s">
        <v>21</v>
      </c>
      <c r="B18" s="19" t="s">
        <v>22</v>
      </c>
      <c r="C18" s="19"/>
      <c r="D18" s="19"/>
      <c r="E18" s="19"/>
      <c r="F18" s="3" t="s">
        <v>23</v>
      </c>
    </row>
    <row r="19" spans="1:6" x14ac:dyDescent="0.25">
      <c r="A19" s="4">
        <v>1</v>
      </c>
      <c r="B19" s="20" t="s">
        <v>24</v>
      </c>
      <c r="C19" s="20"/>
      <c r="D19" s="20"/>
      <c r="E19" s="20"/>
      <c r="F19" s="4">
        <v>2015</v>
      </c>
    </row>
    <row r="20" spans="1:6" x14ac:dyDescent="0.25">
      <c r="A20" s="4">
        <v>2</v>
      </c>
      <c r="B20" s="20" t="s">
        <v>25</v>
      </c>
      <c r="C20" s="20"/>
      <c r="D20" s="20"/>
      <c r="E20" s="20"/>
      <c r="F20" s="4">
        <v>2015</v>
      </c>
    </row>
    <row r="21" spans="1:6" x14ac:dyDescent="0.25">
      <c r="A21" s="4">
        <v>3</v>
      </c>
      <c r="B21" s="20" t="s">
        <v>26</v>
      </c>
      <c r="C21" s="20"/>
      <c r="D21" s="20"/>
      <c r="E21" s="20"/>
      <c r="F21" s="4">
        <v>2015</v>
      </c>
    </row>
    <row r="22" spans="1:6" x14ac:dyDescent="0.25">
      <c r="A22" s="4">
        <v>4</v>
      </c>
      <c r="B22" s="20" t="s">
        <v>27</v>
      </c>
      <c r="C22" s="20"/>
      <c r="D22" s="20"/>
      <c r="E22" s="20"/>
      <c r="F22" s="4">
        <v>2015</v>
      </c>
    </row>
    <row r="23" spans="1:6" x14ac:dyDescent="0.25">
      <c r="A23" s="4">
        <v>5</v>
      </c>
      <c r="B23" s="20" t="s">
        <v>28</v>
      </c>
      <c r="C23" s="20"/>
      <c r="D23" s="20"/>
      <c r="E23" s="20"/>
      <c r="F23" s="4">
        <v>2015</v>
      </c>
    </row>
    <row r="24" spans="1:6" x14ac:dyDescent="0.25">
      <c r="A24" s="4">
        <v>6</v>
      </c>
      <c r="B24" s="20" t="s">
        <v>29</v>
      </c>
      <c r="C24" s="20"/>
      <c r="D24" s="20"/>
      <c r="E24" s="20"/>
      <c r="F24" s="4">
        <v>2015</v>
      </c>
    </row>
  </sheetData>
  <mergeCells count="12">
    <mergeCell ref="A1:F1"/>
    <mergeCell ref="B18:E18"/>
    <mergeCell ref="B24:E24"/>
    <mergeCell ref="A4:B4"/>
    <mergeCell ref="C4:D4"/>
    <mergeCell ref="E4:F4"/>
    <mergeCell ref="A3:F3"/>
    <mergeCell ref="B19:E19"/>
    <mergeCell ref="B20:E20"/>
    <mergeCell ref="B21:E21"/>
    <mergeCell ref="B22:E22"/>
    <mergeCell ref="B23:E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"/>
  <sheetViews>
    <sheetView tabSelected="1" workbookViewId="0">
      <selection activeCell="O4" sqref="O4"/>
    </sheetView>
  </sheetViews>
  <sheetFormatPr defaultRowHeight="11.25" x14ac:dyDescent="0.25"/>
  <cols>
    <col min="1" max="1" width="8.42578125" style="6" customWidth="1"/>
    <col min="2" max="2" width="8.85546875" style="6" customWidth="1"/>
    <col min="3" max="3" width="56.140625" style="16" customWidth="1"/>
    <col min="4" max="10" width="9.140625" style="6"/>
    <col min="11" max="15" width="11" style="6" customWidth="1"/>
    <col min="16" max="16384" width="9.140625" style="6"/>
  </cols>
  <sheetData>
    <row r="1" spans="1:15" ht="12.75" x14ac:dyDescent="0.25">
      <c r="A1" s="26" t="s">
        <v>75</v>
      </c>
    </row>
    <row r="2" spans="1:15" ht="33.75" customHeight="1" x14ac:dyDescent="0.25">
      <c r="A2" s="25" t="s">
        <v>76</v>
      </c>
      <c r="B2" s="25" t="s">
        <v>81</v>
      </c>
      <c r="C2" s="25" t="s">
        <v>30</v>
      </c>
      <c r="D2" s="25" t="s">
        <v>33</v>
      </c>
      <c r="E2" s="25"/>
      <c r="F2" s="25" t="s">
        <v>31</v>
      </c>
      <c r="G2" s="25"/>
      <c r="H2" s="25" t="s">
        <v>32</v>
      </c>
      <c r="I2" s="25"/>
      <c r="J2" s="25" t="s">
        <v>34</v>
      </c>
      <c r="K2" s="25" t="s">
        <v>82</v>
      </c>
      <c r="L2" s="25" t="s">
        <v>83</v>
      </c>
      <c r="M2" s="27" t="s">
        <v>85</v>
      </c>
      <c r="N2" s="17" t="s">
        <v>35</v>
      </c>
      <c r="O2" s="25" t="s">
        <v>36</v>
      </c>
    </row>
    <row r="3" spans="1:15" x14ac:dyDescent="0.25">
      <c r="A3" s="25"/>
      <c r="B3" s="25"/>
      <c r="C3" s="25"/>
      <c r="D3" s="12" t="s">
        <v>5</v>
      </c>
      <c r="E3" s="12" t="s">
        <v>6</v>
      </c>
      <c r="F3" s="12" t="s">
        <v>5</v>
      </c>
      <c r="G3" s="12" t="s">
        <v>6</v>
      </c>
      <c r="H3" s="12" t="s">
        <v>5</v>
      </c>
      <c r="I3" s="12" t="s">
        <v>6</v>
      </c>
      <c r="J3" s="25"/>
      <c r="K3" s="25"/>
      <c r="L3" s="25"/>
      <c r="M3" s="28"/>
      <c r="N3" s="17" t="s">
        <v>84</v>
      </c>
      <c r="O3" s="25"/>
    </row>
    <row r="4" spans="1:15" x14ac:dyDescent="0.25">
      <c r="A4" s="7"/>
      <c r="B4" s="7"/>
      <c r="C4" s="15"/>
      <c r="D4" s="8"/>
      <c r="E4" s="11" t="e">
        <f>VLOOKUP(D4,'Fórmula e prazos'!$A$6:$B$9,2,FALSE)</f>
        <v>#N/A</v>
      </c>
      <c r="F4" s="8"/>
      <c r="G4" s="11" t="e">
        <f>VLOOKUP(F4,'Fórmula e prazos'!$C$6:$D$15,2,FALSE)</f>
        <v>#N/A</v>
      </c>
      <c r="H4" s="8"/>
      <c r="I4" s="11" t="e">
        <f>VLOOKUP(H4,'Fórmula e prazos'!$E$6:$F$15,2,FALSE)</f>
        <v>#N/A</v>
      </c>
      <c r="J4" s="11" t="e">
        <f>(4*E4)+(6*G4)-(3*I4)</f>
        <v>#N/A</v>
      </c>
      <c r="K4" s="13"/>
      <c r="L4" s="13"/>
      <c r="M4" s="13"/>
      <c r="N4" s="13">
        <f>(K4+L4+M4)/3</f>
        <v>0</v>
      </c>
      <c r="O4" s="14" t="e">
        <f>((J4/100)*N4)</f>
        <v>#N/A</v>
      </c>
    </row>
    <row r="5" spans="1:15" x14ac:dyDescent="0.25">
      <c r="A5" s="7"/>
      <c r="B5" s="7"/>
      <c r="C5" s="15"/>
      <c r="D5" s="8"/>
      <c r="E5" s="11" t="e">
        <f>VLOOKUP(D5,'Fórmula e prazos'!$A$6:$B$9,2,FALSE)</f>
        <v>#N/A</v>
      </c>
      <c r="F5" s="8"/>
      <c r="G5" s="11" t="e">
        <f>VLOOKUP(F5,'Fórmula e prazos'!$C$6:$D$15,2,FALSE)</f>
        <v>#N/A</v>
      </c>
      <c r="H5" s="8"/>
      <c r="I5" s="11" t="e">
        <f>VLOOKUP(H5,'Fórmula e prazos'!$E$6:$F$15,2,FALSE)</f>
        <v>#N/A</v>
      </c>
      <c r="J5" s="11" t="e">
        <f>(4*E5)+(6*G5)-(3*I5)</f>
        <v>#N/A</v>
      </c>
      <c r="K5" s="13"/>
      <c r="L5" s="13"/>
      <c r="M5" s="13"/>
      <c r="N5" s="13">
        <f t="shared" ref="N5:N68" si="0">(K5+L5+M5)/3</f>
        <v>0</v>
      </c>
      <c r="O5" s="14" t="e">
        <f>((J5/100)*N5)</f>
        <v>#N/A</v>
      </c>
    </row>
    <row r="6" spans="1:15" x14ac:dyDescent="0.25">
      <c r="A6" s="7"/>
      <c r="B6" s="7"/>
      <c r="C6" s="15"/>
      <c r="D6" s="8"/>
      <c r="E6" s="11" t="e">
        <f>VLOOKUP(D6,'Fórmula e prazos'!$A$6:$B$9,2,FALSE)</f>
        <v>#N/A</v>
      </c>
      <c r="F6" s="8"/>
      <c r="G6" s="11" t="e">
        <f>VLOOKUP(F6,'Fórmula e prazos'!$C$6:$D$15,2,FALSE)</f>
        <v>#N/A</v>
      </c>
      <c r="H6" s="8"/>
      <c r="I6" s="11" t="e">
        <f>VLOOKUP(H6,'Fórmula e prazos'!$E$6:$F$15,2,FALSE)</f>
        <v>#N/A</v>
      </c>
      <c r="J6" s="11" t="e">
        <f>(4*E6)+(6*G6)-(3*I6)</f>
        <v>#N/A</v>
      </c>
      <c r="K6" s="13"/>
      <c r="L6" s="13"/>
      <c r="M6" s="13"/>
      <c r="N6" s="13">
        <f t="shared" si="0"/>
        <v>0</v>
      </c>
      <c r="O6" s="14" t="e">
        <f>((J6/100)*N6)</f>
        <v>#N/A</v>
      </c>
    </row>
    <row r="7" spans="1:15" x14ac:dyDescent="0.25">
      <c r="A7" s="7"/>
      <c r="B7" s="7"/>
      <c r="C7" s="15"/>
      <c r="D7" s="8"/>
      <c r="E7" s="11" t="e">
        <f>VLOOKUP(D7,'Fórmula e prazos'!$A$6:$B$9,2,FALSE)</f>
        <v>#N/A</v>
      </c>
      <c r="F7" s="8"/>
      <c r="G7" s="11" t="e">
        <f>VLOOKUP(F7,'Fórmula e prazos'!$C$6:$D$15,2,FALSE)</f>
        <v>#N/A</v>
      </c>
      <c r="H7" s="8"/>
      <c r="I7" s="11" t="e">
        <f>VLOOKUP(H7,'Fórmula e prazos'!$E$6:$F$15,2,FALSE)</f>
        <v>#N/A</v>
      </c>
      <c r="J7" s="11" t="e">
        <f>(4*E7)+(6*G7)-(3*I7)</f>
        <v>#N/A</v>
      </c>
      <c r="K7" s="13"/>
      <c r="L7" s="13"/>
      <c r="M7" s="13"/>
      <c r="N7" s="13">
        <f t="shared" si="0"/>
        <v>0</v>
      </c>
      <c r="O7" s="14" t="e">
        <f>((J7/100)*N7)</f>
        <v>#N/A</v>
      </c>
    </row>
    <row r="8" spans="1:15" x14ac:dyDescent="0.25">
      <c r="A8" s="7"/>
      <c r="B8" s="7"/>
      <c r="C8" s="15"/>
      <c r="D8" s="8"/>
      <c r="E8" s="11" t="e">
        <f>VLOOKUP(D8,'Fórmula e prazos'!$A$6:$B$9,2,FALSE)</f>
        <v>#N/A</v>
      </c>
      <c r="F8" s="8"/>
      <c r="G8" s="11" t="e">
        <f>VLOOKUP(F8,'Fórmula e prazos'!$C$6:$D$15,2,FALSE)</f>
        <v>#N/A</v>
      </c>
      <c r="H8" s="8"/>
      <c r="I8" s="11" t="e">
        <f>VLOOKUP(H8,'Fórmula e prazos'!$E$6:$F$15,2,FALSE)</f>
        <v>#N/A</v>
      </c>
      <c r="J8" s="11" t="e">
        <f>(4*E8)+(6*G8)-(3*I8)</f>
        <v>#N/A</v>
      </c>
      <c r="K8" s="13"/>
      <c r="L8" s="13"/>
      <c r="M8" s="13"/>
      <c r="N8" s="13">
        <f t="shared" si="0"/>
        <v>0</v>
      </c>
      <c r="O8" s="14" t="e">
        <f>((J8/100)*N8)</f>
        <v>#N/A</v>
      </c>
    </row>
    <row r="9" spans="1:15" x14ac:dyDescent="0.25">
      <c r="A9" s="7"/>
      <c r="B9" s="7"/>
      <c r="C9" s="15"/>
      <c r="D9" s="8"/>
      <c r="E9" s="11" t="e">
        <f>VLOOKUP(D9,'Fórmula e prazos'!$A$6:$B$9,2,FALSE)</f>
        <v>#N/A</v>
      </c>
      <c r="F9" s="8"/>
      <c r="G9" s="11" t="e">
        <f>VLOOKUP(F9,'Fórmula e prazos'!$C$6:$D$15,2,FALSE)</f>
        <v>#N/A</v>
      </c>
      <c r="H9" s="8"/>
      <c r="I9" s="11" t="e">
        <f>VLOOKUP(H9,'Fórmula e prazos'!$E$6:$F$15,2,FALSE)</f>
        <v>#N/A</v>
      </c>
      <c r="J9" s="11" t="e">
        <f>(4*E9)+(6*G9)-(3*I9)</f>
        <v>#N/A</v>
      </c>
      <c r="K9" s="13"/>
      <c r="L9" s="13"/>
      <c r="M9" s="13"/>
      <c r="N9" s="13">
        <f t="shared" si="0"/>
        <v>0</v>
      </c>
      <c r="O9" s="14" t="e">
        <f>((J9/100)*N9)</f>
        <v>#N/A</v>
      </c>
    </row>
    <row r="10" spans="1:15" x14ac:dyDescent="0.25">
      <c r="A10" s="7"/>
      <c r="B10" s="7"/>
      <c r="C10" s="15"/>
      <c r="D10" s="8"/>
      <c r="E10" s="11" t="e">
        <f>VLOOKUP(D10,'Fórmula e prazos'!$A$6:$B$9,2,FALSE)</f>
        <v>#N/A</v>
      </c>
      <c r="F10" s="8"/>
      <c r="G10" s="11" t="e">
        <f>VLOOKUP(F10,'Fórmula e prazos'!$C$6:$D$15,2,FALSE)</f>
        <v>#N/A</v>
      </c>
      <c r="H10" s="8"/>
      <c r="I10" s="11" t="e">
        <f>VLOOKUP(H10,'Fórmula e prazos'!$E$6:$F$15,2,FALSE)</f>
        <v>#N/A</v>
      </c>
      <c r="J10" s="11" t="e">
        <f>(4*E10)+(6*G10)-(3*I10)</f>
        <v>#N/A</v>
      </c>
      <c r="K10" s="13"/>
      <c r="L10" s="13"/>
      <c r="M10" s="13"/>
      <c r="N10" s="13">
        <f t="shared" si="0"/>
        <v>0</v>
      </c>
      <c r="O10" s="14" t="e">
        <f>((J10/100)*N10)</f>
        <v>#N/A</v>
      </c>
    </row>
    <row r="11" spans="1:15" x14ac:dyDescent="0.25">
      <c r="A11" s="7"/>
      <c r="B11" s="7"/>
      <c r="C11" s="15"/>
      <c r="D11" s="8"/>
      <c r="E11" s="11" t="e">
        <f>VLOOKUP(D11,'Fórmula e prazos'!$A$6:$B$9,2,FALSE)</f>
        <v>#N/A</v>
      </c>
      <c r="F11" s="8"/>
      <c r="G11" s="11" t="e">
        <f>VLOOKUP(F11,'Fórmula e prazos'!$C$6:$D$15,2,FALSE)</f>
        <v>#N/A</v>
      </c>
      <c r="H11" s="8"/>
      <c r="I11" s="11" t="e">
        <f>VLOOKUP(H11,'Fórmula e prazos'!$E$6:$F$15,2,FALSE)</f>
        <v>#N/A</v>
      </c>
      <c r="J11" s="11" t="e">
        <f>(4*E11)+(6*G11)-(3*I11)</f>
        <v>#N/A</v>
      </c>
      <c r="K11" s="13"/>
      <c r="L11" s="13"/>
      <c r="M11" s="13"/>
      <c r="N11" s="13">
        <f t="shared" si="0"/>
        <v>0</v>
      </c>
      <c r="O11" s="14" t="e">
        <f>((J11/100)*N11)</f>
        <v>#N/A</v>
      </c>
    </row>
    <row r="12" spans="1:15" x14ac:dyDescent="0.25">
      <c r="A12" s="7"/>
      <c r="B12" s="7"/>
      <c r="C12" s="15"/>
      <c r="D12" s="8"/>
      <c r="E12" s="11" t="e">
        <f>VLOOKUP(D12,'Fórmula e prazos'!$A$6:$B$9,2,FALSE)</f>
        <v>#N/A</v>
      </c>
      <c r="F12" s="8"/>
      <c r="G12" s="11" t="e">
        <f>VLOOKUP(F12,'Fórmula e prazos'!$C$6:$D$15,2,FALSE)</f>
        <v>#N/A</v>
      </c>
      <c r="H12" s="8"/>
      <c r="I12" s="11" t="e">
        <f>VLOOKUP(H12,'Fórmula e prazos'!$E$6:$F$15,2,FALSE)</f>
        <v>#N/A</v>
      </c>
      <c r="J12" s="11" t="e">
        <f>(4*E12)+(6*G12)-(3*I12)</f>
        <v>#N/A</v>
      </c>
      <c r="K12" s="13"/>
      <c r="L12" s="13"/>
      <c r="M12" s="13"/>
      <c r="N12" s="13">
        <f t="shared" si="0"/>
        <v>0</v>
      </c>
      <c r="O12" s="14" t="e">
        <f>((J12/100)*N12)</f>
        <v>#N/A</v>
      </c>
    </row>
    <row r="13" spans="1:15" x14ac:dyDescent="0.25">
      <c r="A13" s="7"/>
      <c r="B13" s="7"/>
      <c r="C13" s="15"/>
      <c r="D13" s="8"/>
      <c r="E13" s="11" t="e">
        <f>VLOOKUP(D13,'Fórmula e prazos'!$A$6:$B$9,2,FALSE)</f>
        <v>#N/A</v>
      </c>
      <c r="F13" s="8"/>
      <c r="G13" s="11" t="e">
        <f>VLOOKUP(F13,'Fórmula e prazos'!$C$6:$D$15,2,FALSE)</f>
        <v>#N/A</v>
      </c>
      <c r="H13" s="8"/>
      <c r="I13" s="11" t="e">
        <f>VLOOKUP(H13,'Fórmula e prazos'!$E$6:$F$15,2,FALSE)</f>
        <v>#N/A</v>
      </c>
      <c r="J13" s="11" t="e">
        <f>(4*E13)+(6*G13)-(3*I13)</f>
        <v>#N/A</v>
      </c>
      <c r="K13" s="13"/>
      <c r="L13" s="13"/>
      <c r="M13" s="13"/>
      <c r="N13" s="13">
        <f t="shared" si="0"/>
        <v>0</v>
      </c>
      <c r="O13" s="14" t="e">
        <f>((J13/100)*N13)</f>
        <v>#N/A</v>
      </c>
    </row>
    <row r="14" spans="1:15" x14ac:dyDescent="0.25">
      <c r="A14" s="7"/>
      <c r="B14" s="7"/>
      <c r="C14" s="15"/>
      <c r="D14" s="8"/>
      <c r="E14" s="11" t="e">
        <f>VLOOKUP(D14,'Fórmula e prazos'!$A$6:$B$9,2,FALSE)</f>
        <v>#N/A</v>
      </c>
      <c r="F14" s="8"/>
      <c r="G14" s="11" t="e">
        <f>VLOOKUP(F14,'Fórmula e prazos'!$C$6:$D$15,2,FALSE)</f>
        <v>#N/A</v>
      </c>
      <c r="H14" s="8"/>
      <c r="I14" s="11" t="e">
        <f>VLOOKUP(H14,'Fórmula e prazos'!$E$6:$F$15,2,FALSE)</f>
        <v>#N/A</v>
      </c>
      <c r="J14" s="11" t="e">
        <f>(4*E14)+(6*G14)-(3*I14)</f>
        <v>#N/A</v>
      </c>
      <c r="K14" s="13"/>
      <c r="L14" s="13"/>
      <c r="M14" s="13"/>
      <c r="N14" s="13">
        <f t="shared" si="0"/>
        <v>0</v>
      </c>
      <c r="O14" s="14" t="e">
        <f>((J14/100)*N14)</f>
        <v>#N/A</v>
      </c>
    </row>
    <row r="15" spans="1:15" x14ac:dyDescent="0.25">
      <c r="A15" s="7"/>
      <c r="B15" s="7"/>
      <c r="C15" s="15"/>
      <c r="D15" s="8"/>
      <c r="E15" s="11" t="e">
        <f>VLOOKUP(D15,'Fórmula e prazos'!$A$6:$B$9,2,FALSE)</f>
        <v>#N/A</v>
      </c>
      <c r="F15" s="8"/>
      <c r="G15" s="11" t="e">
        <f>VLOOKUP(F15,'Fórmula e prazos'!$C$6:$D$15,2,FALSE)</f>
        <v>#N/A</v>
      </c>
      <c r="H15" s="8"/>
      <c r="I15" s="11" t="e">
        <f>VLOOKUP(H15,'Fórmula e prazos'!$E$6:$F$15,2,FALSE)</f>
        <v>#N/A</v>
      </c>
      <c r="J15" s="11" t="e">
        <f>(4*E15)+(6*G15)-(3*I15)</f>
        <v>#N/A</v>
      </c>
      <c r="K15" s="13"/>
      <c r="L15" s="13"/>
      <c r="M15" s="13"/>
      <c r="N15" s="13">
        <f t="shared" si="0"/>
        <v>0</v>
      </c>
      <c r="O15" s="14" t="e">
        <f>((J15/100)*N15)</f>
        <v>#N/A</v>
      </c>
    </row>
    <row r="16" spans="1:15" x14ac:dyDescent="0.25">
      <c r="A16" s="7"/>
      <c r="B16" s="7"/>
      <c r="C16" s="15"/>
      <c r="D16" s="8"/>
      <c r="E16" s="11" t="e">
        <f>VLOOKUP(D16,'Fórmula e prazos'!$A$6:$B$9,2,FALSE)</f>
        <v>#N/A</v>
      </c>
      <c r="F16" s="8"/>
      <c r="G16" s="11" t="e">
        <f>VLOOKUP(F16,'Fórmula e prazos'!$C$6:$D$15,2,FALSE)</f>
        <v>#N/A</v>
      </c>
      <c r="H16" s="8"/>
      <c r="I16" s="11" t="e">
        <f>VLOOKUP(H16,'Fórmula e prazos'!$E$6:$F$15,2,FALSE)</f>
        <v>#N/A</v>
      </c>
      <c r="J16" s="11" t="e">
        <f>(4*E16)+(6*G16)-(3*I16)</f>
        <v>#N/A</v>
      </c>
      <c r="K16" s="13"/>
      <c r="L16" s="13"/>
      <c r="M16" s="13"/>
      <c r="N16" s="13">
        <f t="shared" si="0"/>
        <v>0</v>
      </c>
      <c r="O16" s="14" t="e">
        <f>((J16/100)*N16)</f>
        <v>#N/A</v>
      </c>
    </row>
    <row r="17" spans="1:15" x14ac:dyDescent="0.25">
      <c r="A17" s="7"/>
      <c r="B17" s="7"/>
      <c r="C17" s="15"/>
      <c r="D17" s="8"/>
      <c r="E17" s="11" t="e">
        <f>VLOOKUP(D17,'Fórmula e prazos'!$A$6:$B$9,2,FALSE)</f>
        <v>#N/A</v>
      </c>
      <c r="F17" s="8"/>
      <c r="G17" s="11" t="e">
        <f>VLOOKUP(F17,'Fórmula e prazos'!$C$6:$D$15,2,FALSE)</f>
        <v>#N/A</v>
      </c>
      <c r="H17" s="8"/>
      <c r="I17" s="11" t="e">
        <f>VLOOKUP(H17,'Fórmula e prazos'!$E$6:$F$15,2,FALSE)</f>
        <v>#N/A</v>
      </c>
      <c r="J17" s="11" t="e">
        <f>(4*E17)+(6*G17)-(3*I17)</f>
        <v>#N/A</v>
      </c>
      <c r="K17" s="13"/>
      <c r="L17" s="13"/>
      <c r="M17" s="13"/>
      <c r="N17" s="13">
        <f t="shared" si="0"/>
        <v>0</v>
      </c>
      <c r="O17" s="14" t="e">
        <f>((J17/100)*N17)</f>
        <v>#N/A</v>
      </c>
    </row>
    <row r="18" spans="1:15" x14ac:dyDescent="0.25">
      <c r="A18" s="7"/>
      <c r="B18" s="7"/>
      <c r="C18" s="15"/>
      <c r="D18" s="8"/>
      <c r="E18" s="11" t="e">
        <f>VLOOKUP(D18,'Fórmula e prazos'!$A$6:$B$9,2,FALSE)</f>
        <v>#N/A</v>
      </c>
      <c r="F18" s="8"/>
      <c r="G18" s="11" t="e">
        <f>VLOOKUP(F18,'Fórmula e prazos'!$C$6:$D$15,2,FALSE)</f>
        <v>#N/A</v>
      </c>
      <c r="H18" s="8"/>
      <c r="I18" s="11" t="e">
        <f>VLOOKUP(H18,'Fórmula e prazos'!$E$6:$F$15,2,FALSE)</f>
        <v>#N/A</v>
      </c>
      <c r="J18" s="11" t="e">
        <f>(4*E18)+(6*G18)-(3*I18)</f>
        <v>#N/A</v>
      </c>
      <c r="K18" s="13"/>
      <c r="L18" s="13"/>
      <c r="M18" s="13"/>
      <c r="N18" s="13">
        <f t="shared" si="0"/>
        <v>0</v>
      </c>
      <c r="O18" s="14" t="e">
        <f>((J18/100)*N18)</f>
        <v>#N/A</v>
      </c>
    </row>
    <row r="19" spans="1:15" x14ac:dyDescent="0.25">
      <c r="A19" s="7"/>
      <c r="B19" s="7"/>
      <c r="C19" s="15"/>
      <c r="D19" s="8"/>
      <c r="E19" s="11" t="e">
        <f>VLOOKUP(D19,'Fórmula e prazos'!$A$6:$B$9,2,FALSE)</f>
        <v>#N/A</v>
      </c>
      <c r="F19" s="8"/>
      <c r="G19" s="11" t="e">
        <f>VLOOKUP(F19,'Fórmula e prazos'!$C$6:$D$15,2,FALSE)</f>
        <v>#N/A</v>
      </c>
      <c r="H19" s="8"/>
      <c r="I19" s="11" t="e">
        <f>VLOOKUP(H19,'Fórmula e prazos'!$E$6:$F$15,2,FALSE)</f>
        <v>#N/A</v>
      </c>
      <c r="J19" s="11" t="e">
        <f>(4*E19)+(6*G19)-(3*I19)</f>
        <v>#N/A</v>
      </c>
      <c r="K19" s="13"/>
      <c r="L19" s="13"/>
      <c r="M19" s="13"/>
      <c r="N19" s="13">
        <f t="shared" si="0"/>
        <v>0</v>
      </c>
      <c r="O19" s="14" t="e">
        <f>((J19/100)*N19)</f>
        <v>#N/A</v>
      </c>
    </row>
    <row r="20" spans="1:15" x14ac:dyDescent="0.25">
      <c r="A20" s="7"/>
      <c r="B20" s="7"/>
      <c r="C20" s="15"/>
      <c r="D20" s="8"/>
      <c r="E20" s="11" t="e">
        <f>VLOOKUP(D20,'Fórmula e prazos'!$A$6:$B$9,2,FALSE)</f>
        <v>#N/A</v>
      </c>
      <c r="F20" s="8"/>
      <c r="G20" s="11" t="e">
        <f>VLOOKUP(F20,'Fórmula e prazos'!$C$6:$D$15,2,FALSE)</f>
        <v>#N/A</v>
      </c>
      <c r="H20" s="8"/>
      <c r="I20" s="11" t="e">
        <f>VLOOKUP(H20,'Fórmula e prazos'!$E$6:$F$15,2,FALSE)</f>
        <v>#N/A</v>
      </c>
      <c r="J20" s="11" t="e">
        <f>(4*E20)+(6*G20)-(3*I20)</f>
        <v>#N/A</v>
      </c>
      <c r="K20" s="13"/>
      <c r="L20" s="13"/>
      <c r="M20" s="13"/>
      <c r="N20" s="13">
        <f t="shared" si="0"/>
        <v>0</v>
      </c>
      <c r="O20" s="14" t="e">
        <f>((J20/100)*N20)</f>
        <v>#N/A</v>
      </c>
    </row>
    <row r="21" spans="1:15" x14ac:dyDescent="0.25">
      <c r="A21" s="7"/>
      <c r="B21" s="7"/>
      <c r="C21" s="15"/>
      <c r="D21" s="8"/>
      <c r="E21" s="11" t="e">
        <f>VLOOKUP(D21,'Fórmula e prazos'!$A$6:$B$9,2,FALSE)</f>
        <v>#N/A</v>
      </c>
      <c r="F21" s="8"/>
      <c r="G21" s="11" t="e">
        <f>VLOOKUP(F21,'Fórmula e prazos'!$C$6:$D$15,2,FALSE)</f>
        <v>#N/A</v>
      </c>
      <c r="H21" s="8"/>
      <c r="I21" s="11" t="e">
        <f>VLOOKUP(H21,'Fórmula e prazos'!$E$6:$F$15,2,FALSE)</f>
        <v>#N/A</v>
      </c>
      <c r="J21" s="11" t="e">
        <f>(4*E21)+(6*G21)-(3*I21)</f>
        <v>#N/A</v>
      </c>
      <c r="K21" s="13"/>
      <c r="L21" s="13"/>
      <c r="M21" s="13"/>
      <c r="N21" s="13">
        <f t="shared" si="0"/>
        <v>0</v>
      </c>
      <c r="O21" s="14" t="e">
        <f>((J21/100)*N21)</f>
        <v>#N/A</v>
      </c>
    </row>
    <row r="22" spans="1:15" x14ac:dyDescent="0.25">
      <c r="A22" s="7"/>
      <c r="B22" s="7"/>
      <c r="C22" s="15"/>
      <c r="D22" s="8"/>
      <c r="E22" s="11" t="e">
        <f>VLOOKUP(D22,'Fórmula e prazos'!$A$6:$B$9,2,FALSE)</f>
        <v>#N/A</v>
      </c>
      <c r="F22" s="8"/>
      <c r="G22" s="11" t="e">
        <f>VLOOKUP(F22,'Fórmula e prazos'!$C$6:$D$15,2,FALSE)</f>
        <v>#N/A</v>
      </c>
      <c r="H22" s="8"/>
      <c r="I22" s="11" t="e">
        <f>VLOOKUP(H22,'Fórmula e prazos'!$E$6:$F$15,2,FALSE)</f>
        <v>#N/A</v>
      </c>
      <c r="J22" s="11" t="e">
        <f>(4*E22)+(6*G22)-(3*I22)</f>
        <v>#N/A</v>
      </c>
      <c r="K22" s="13"/>
      <c r="L22" s="13"/>
      <c r="M22" s="13"/>
      <c r="N22" s="13">
        <f t="shared" si="0"/>
        <v>0</v>
      </c>
      <c r="O22" s="14" t="e">
        <f>((J22/100)*N22)</f>
        <v>#N/A</v>
      </c>
    </row>
    <row r="23" spans="1:15" x14ac:dyDescent="0.25">
      <c r="A23" s="7"/>
      <c r="B23" s="7"/>
      <c r="C23" s="15"/>
      <c r="D23" s="8"/>
      <c r="E23" s="11" t="e">
        <f>VLOOKUP(D23,'Fórmula e prazos'!$A$6:$B$9,2,FALSE)</f>
        <v>#N/A</v>
      </c>
      <c r="F23" s="8"/>
      <c r="G23" s="11" t="e">
        <f>VLOOKUP(F23,'Fórmula e prazos'!$C$6:$D$15,2,FALSE)</f>
        <v>#N/A</v>
      </c>
      <c r="H23" s="8"/>
      <c r="I23" s="11" t="e">
        <f>VLOOKUP(H23,'Fórmula e prazos'!$E$6:$F$15,2,FALSE)</f>
        <v>#N/A</v>
      </c>
      <c r="J23" s="11" t="e">
        <f>(4*E23)+(6*G23)-(3*I23)</f>
        <v>#N/A</v>
      </c>
      <c r="K23" s="13"/>
      <c r="L23" s="13"/>
      <c r="M23" s="13"/>
      <c r="N23" s="13">
        <f t="shared" si="0"/>
        <v>0</v>
      </c>
      <c r="O23" s="14" t="e">
        <f>((J23/100)*N23)</f>
        <v>#N/A</v>
      </c>
    </row>
    <row r="24" spans="1:15" x14ac:dyDescent="0.25">
      <c r="A24" s="7"/>
      <c r="B24" s="7"/>
      <c r="C24" s="15"/>
      <c r="D24" s="8"/>
      <c r="E24" s="11" t="e">
        <f>VLOOKUP(D24,'Fórmula e prazos'!$A$6:$B$9,2,FALSE)</f>
        <v>#N/A</v>
      </c>
      <c r="F24" s="8"/>
      <c r="G24" s="11" t="e">
        <f>VLOOKUP(F24,'Fórmula e prazos'!$C$6:$D$15,2,FALSE)</f>
        <v>#N/A</v>
      </c>
      <c r="H24" s="8"/>
      <c r="I24" s="11" t="e">
        <f>VLOOKUP(H24,'Fórmula e prazos'!$E$6:$F$15,2,FALSE)</f>
        <v>#N/A</v>
      </c>
      <c r="J24" s="11" t="e">
        <f>(4*E24)+(6*G24)-(3*I24)</f>
        <v>#N/A</v>
      </c>
      <c r="K24" s="13"/>
      <c r="L24" s="13"/>
      <c r="M24" s="13"/>
      <c r="N24" s="13">
        <f t="shared" si="0"/>
        <v>0</v>
      </c>
      <c r="O24" s="14" t="e">
        <f>((J24/100)*N24)</f>
        <v>#N/A</v>
      </c>
    </row>
    <row r="25" spans="1:15" x14ac:dyDescent="0.25">
      <c r="A25" s="7"/>
      <c r="B25" s="7"/>
      <c r="C25" s="15"/>
      <c r="D25" s="8"/>
      <c r="E25" s="11" t="e">
        <f>VLOOKUP(D25,'Fórmula e prazos'!$A$6:$B$9,2,FALSE)</f>
        <v>#N/A</v>
      </c>
      <c r="F25" s="8"/>
      <c r="G25" s="11" t="e">
        <f>VLOOKUP(F25,'Fórmula e prazos'!$C$6:$D$15,2,FALSE)</f>
        <v>#N/A</v>
      </c>
      <c r="H25" s="8"/>
      <c r="I25" s="11" t="e">
        <f>VLOOKUP(H25,'Fórmula e prazos'!$E$6:$F$15,2,FALSE)</f>
        <v>#N/A</v>
      </c>
      <c r="J25" s="11" t="e">
        <f>(4*E25)+(6*G25)-(3*I25)</f>
        <v>#N/A</v>
      </c>
      <c r="K25" s="13"/>
      <c r="L25" s="13"/>
      <c r="M25" s="13"/>
      <c r="N25" s="13">
        <f t="shared" si="0"/>
        <v>0</v>
      </c>
      <c r="O25" s="14" t="e">
        <f>((J25/100)*N25)</f>
        <v>#N/A</v>
      </c>
    </row>
    <row r="26" spans="1:15" x14ac:dyDescent="0.25">
      <c r="A26" s="7"/>
      <c r="B26" s="7"/>
      <c r="C26" s="15"/>
      <c r="D26" s="8"/>
      <c r="E26" s="11" t="e">
        <f>VLOOKUP(D26,'Fórmula e prazos'!$A$6:$B$9,2,FALSE)</f>
        <v>#N/A</v>
      </c>
      <c r="F26" s="8"/>
      <c r="G26" s="11" t="e">
        <f>VLOOKUP(F26,'Fórmula e prazos'!$C$6:$D$15,2,FALSE)</f>
        <v>#N/A</v>
      </c>
      <c r="H26" s="8"/>
      <c r="I26" s="11" t="e">
        <f>VLOOKUP(H26,'Fórmula e prazos'!$E$6:$F$15,2,FALSE)</f>
        <v>#N/A</v>
      </c>
      <c r="J26" s="11" t="e">
        <f>(4*E26)+(6*G26)-(3*I26)</f>
        <v>#N/A</v>
      </c>
      <c r="K26" s="13"/>
      <c r="L26" s="13"/>
      <c r="M26" s="13"/>
      <c r="N26" s="13">
        <f t="shared" si="0"/>
        <v>0</v>
      </c>
      <c r="O26" s="14" t="e">
        <f>((J26/100)*N26)</f>
        <v>#N/A</v>
      </c>
    </row>
    <row r="27" spans="1:15" x14ac:dyDescent="0.25">
      <c r="A27" s="7"/>
      <c r="B27" s="7"/>
      <c r="C27" s="15"/>
      <c r="D27" s="8"/>
      <c r="E27" s="11" t="e">
        <f>VLOOKUP(D27,'Fórmula e prazos'!$A$6:$B$9,2,FALSE)</f>
        <v>#N/A</v>
      </c>
      <c r="F27" s="8"/>
      <c r="G27" s="11" t="e">
        <f>VLOOKUP(F27,'Fórmula e prazos'!$C$6:$D$15,2,FALSE)</f>
        <v>#N/A</v>
      </c>
      <c r="H27" s="8"/>
      <c r="I27" s="11" t="e">
        <f>VLOOKUP(H27,'Fórmula e prazos'!$E$6:$F$15,2,FALSE)</f>
        <v>#N/A</v>
      </c>
      <c r="J27" s="11" t="e">
        <f>(4*E27)+(6*G27)-(3*I27)</f>
        <v>#N/A</v>
      </c>
      <c r="K27" s="13"/>
      <c r="L27" s="13"/>
      <c r="M27" s="13"/>
      <c r="N27" s="13">
        <f t="shared" si="0"/>
        <v>0</v>
      </c>
      <c r="O27" s="14" t="e">
        <f>((J27/100)*N27)</f>
        <v>#N/A</v>
      </c>
    </row>
    <row r="28" spans="1:15" x14ac:dyDescent="0.25">
      <c r="A28" s="7"/>
      <c r="B28" s="7"/>
      <c r="C28" s="15"/>
      <c r="D28" s="8"/>
      <c r="E28" s="11" t="e">
        <f>VLOOKUP(D28,'Fórmula e prazos'!$A$6:$B$9,2,FALSE)</f>
        <v>#N/A</v>
      </c>
      <c r="F28" s="8"/>
      <c r="G28" s="11" t="e">
        <f>VLOOKUP(F28,'Fórmula e prazos'!$C$6:$D$15,2,FALSE)</f>
        <v>#N/A</v>
      </c>
      <c r="H28" s="8"/>
      <c r="I28" s="11" t="e">
        <f>VLOOKUP(H28,'Fórmula e prazos'!$E$6:$F$15,2,FALSE)</f>
        <v>#N/A</v>
      </c>
      <c r="J28" s="11" t="e">
        <f>(4*E28)+(6*G28)-(3*I28)</f>
        <v>#N/A</v>
      </c>
      <c r="K28" s="13"/>
      <c r="L28" s="13"/>
      <c r="M28" s="13"/>
      <c r="N28" s="13">
        <f t="shared" si="0"/>
        <v>0</v>
      </c>
      <c r="O28" s="14" t="e">
        <f>((J28/100)*N28)</f>
        <v>#N/A</v>
      </c>
    </row>
    <row r="29" spans="1:15" x14ac:dyDescent="0.25">
      <c r="A29" s="7"/>
      <c r="B29" s="7"/>
      <c r="C29" s="15"/>
      <c r="D29" s="8"/>
      <c r="E29" s="11" t="e">
        <f>VLOOKUP(D29,'Fórmula e prazos'!$A$6:$B$9,2,FALSE)</f>
        <v>#N/A</v>
      </c>
      <c r="F29" s="8"/>
      <c r="G29" s="11" t="e">
        <f>VLOOKUP(F29,'Fórmula e prazos'!$C$6:$D$15,2,FALSE)</f>
        <v>#N/A</v>
      </c>
      <c r="H29" s="8"/>
      <c r="I29" s="11" t="e">
        <f>VLOOKUP(H29,'Fórmula e prazos'!$E$6:$F$15,2,FALSE)</f>
        <v>#N/A</v>
      </c>
      <c r="J29" s="11" t="e">
        <f>(4*E29)+(6*G29)-(3*I29)</f>
        <v>#N/A</v>
      </c>
      <c r="K29" s="13"/>
      <c r="L29" s="13"/>
      <c r="M29" s="13"/>
      <c r="N29" s="13">
        <f t="shared" si="0"/>
        <v>0</v>
      </c>
      <c r="O29" s="14" t="e">
        <f>((J29/100)*N29)</f>
        <v>#N/A</v>
      </c>
    </row>
    <row r="30" spans="1:15" x14ac:dyDescent="0.25">
      <c r="A30" s="7"/>
      <c r="B30" s="7"/>
      <c r="C30" s="15"/>
      <c r="D30" s="8"/>
      <c r="E30" s="11" t="e">
        <f>VLOOKUP(D30,'Fórmula e prazos'!$A$6:$B$9,2,FALSE)</f>
        <v>#N/A</v>
      </c>
      <c r="F30" s="8"/>
      <c r="G30" s="11" t="e">
        <f>VLOOKUP(F30,'Fórmula e prazos'!$C$6:$D$15,2,FALSE)</f>
        <v>#N/A</v>
      </c>
      <c r="H30" s="8"/>
      <c r="I30" s="11" t="e">
        <f>VLOOKUP(H30,'Fórmula e prazos'!$E$6:$F$15,2,FALSE)</f>
        <v>#N/A</v>
      </c>
      <c r="J30" s="11" t="e">
        <f>(4*E30)+(6*G30)-(3*I30)</f>
        <v>#N/A</v>
      </c>
      <c r="K30" s="13"/>
      <c r="L30" s="13"/>
      <c r="M30" s="13"/>
      <c r="N30" s="13">
        <f t="shared" si="0"/>
        <v>0</v>
      </c>
      <c r="O30" s="14" t="e">
        <f>((J30/100)*N30)</f>
        <v>#N/A</v>
      </c>
    </row>
    <row r="31" spans="1:15" x14ac:dyDescent="0.25">
      <c r="A31" s="7"/>
      <c r="B31" s="7"/>
      <c r="C31" s="15"/>
      <c r="D31" s="8"/>
      <c r="E31" s="11" t="e">
        <f>VLOOKUP(D31,'Fórmula e prazos'!$A$6:$B$9,2,FALSE)</f>
        <v>#N/A</v>
      </c>
      <c r="F31" s="8"/>
      <c r="G31" s="11" t="e">
        <f>VLOOKUP(F31,'Fórmula e prazos'!$C$6:$D$15,2,FALSE)</f>
        <v>#N/A</v>
      </c>
      <c r="H31" s="8"/>
      <c r="I31" s="11" t="e">
        <f>VLOOKUP(H31,'Fórmula e prazos'!$E$6:$F$15,2,FALSE)</f>
        <v>#N/A</v>
      </c>
      <c r="J31" s="11" t="e">
        <f>(4*E31)+(6*G31)-(3*I31)</f>
        <v>#N/A</v>
      </c>
      <c r="K31" s="13"/>
      <c r="L31" s="13"/>
      <c r="M31" s="13"/>
      <c r="N31" s="13">
        <f t="shared" si="0"/>
        <v>0</v>
      </c>
      <c r="O31" s="14" t="e">
        <f>((J31/100)*N31)</f>
        <v>#N/A</v>
      </c>
    </row>
    <row r="32" spans="1:15" x14ac:dyDescent="0.25">
      <c r="A32" s="7"/>
      <c r="B32" s="7"/>
      <c r="C32" s="15"/>
      <c r="D32" s="8"/>
      <c r="E32" s="11" t="e">
        <f>VLOOKUP(D32,'Fórmula e prazos'!$A$6:$B$9,2,FALSE)</f>
        <v>#N/A</v>
      </c>
      <c r="F32" s="8"/>
      <c r="G32" s="11" t="e">
        <f>VLOOKUP(F32,'Fórmula e prazos'!$C$6:$D$15,2,FALSE)</f>
        <v>#N/A</v>
      </c>
      <c r="H32" s="8"/>
      <c r="I32" s="11" t="e">
        <f>VLOOKUP(H32,'Fórmula e prazos'!$E$6:$F$15,2,FALSE)</f>
        <v>#N/A</v>
      </c>
      <c r="J32" s="11" t="e">
        <f>(4*E32)+(6*G32)-(3*I32)</f>
        <v>#N/A</v>
      </c>
      <c r="K32" s="13"/>
      <c r="L32" s="13"/>
      <c r="M32" s="13"/>
      <c r="N32" s="13">
        <f t="shared" si="0"/>
        <v>0</v>
      </c>
      <c r="O32" s="14" t="e">
        <f>((J32/100)*N32)</f>
        <v>#N/A</v>
      </c>
    </row>
    <row r="33" spans="1:15" x14ac:dyDescent="0.25">
      <c r="A33" s="7"/>
      <c r="B33" s="7"/>
      <c r="C33" s="15"/>
      <c r="D33" s="8"/>
      <c r="E33" s="11" t="e">
        <f>VLOOKUP(D33,'Fórmula e prazos'!$A$6:$B$9,2,FALSE)</f>
        <v>#N/A</v>
      </c>
      <c r="F33" s="8"/>
      <c r="G33" s="11" t="e">
        <f>VLOOKUP(F33,'Fórmula e prazos'!$C$6:$D$15,2,FALSE)</f>
        <v>#N/A</v>
      </c>
      <c r="H33" s="8"/>
      <c r="I33" s="11" t="e">
        <f>VLOOKUP(H33,'Fórmula e prazos'!$E$6:$F$15,2,FALSE)</f>
        <v>#N/A</v>
      </c>
      <c r="J33" s="11" t="e">
        <f>(4*E33)+(6*G33)-(3*I33)</f>
        <v>#N/A</v>
      </c>
      <c r="K33" s="13"/>
      <c r="L33" s="13"/>
      <c r="M33" s="13"/>
      <c r="N33" s="13">
        <f t="shared" si="0"/>
        <v>0</v>
      </c>
      <c r="O33" s="14" t="e">
        <f>((J33/100)*N33)</f>
        <v>#N/A</v>
      </c>
    </row>
    <row r="34" spans="1:15" x14ac:dyDescent="0.25">
      <c r="A34" s="7"/>
      <c r="B34" s="7"/>
      <c r="C34" s="15"/>
      <c r="D34" s="8"/>
      <c r="E34" s="11" t="e">
        <f>VLOOKUP(D34,'Fórmula e prazos'!$A$6:$B$9,2,FALSE)</f>
        <v>#N/A</v>
      </c>
      <c r="F34" s="8"/>
      <c r="G34" s="11" t="e">
        <f>VLOOKUP(F34,'Fórmula e prazos'!$C$6:$D$15,2,FALSE)</f>
        <v>#N/A</v>
      </c>
      <c r="H34" s="8"/>
      <c r="I34" s="11" t="e">
        <f>VLOOKUP(H34,'Fórmula e prazos'!$E$6:$F$15,2,FALSE)</f>
        <v>#N/A</v>
      </c>
      <c r="J34" s="11" t="e">
        <f>(4*E34)+(6*G34)-(3*I34)</f>
        <v>#N/A</v>
      </c>
      <c r="K34" s="13"/>
      <c r="L34" s="13"/>
      <c r="M34" s="13"/>
      <c r="N34" s="13">
        <f t="shared" si="0"/>
        <v>0</v>
      </c>
      <c r="O34" s="14" t="e">
        <f>((J34/100)*N34)</f>
        <v>#N/A</v>
      </c>
    </row>
    <row r="35" spans="1:15" x14ac:dyDescent="0.25">
      <c r="A35" s="7"/>
      <c r="B35" s="7"/>
      <c r="C35" s="15"/>
      <c r="D35" s="8"/>
      <c r="E35" s="11" t="e">
        <f>VLOOKUP(D35,'Fórmula e prazos'!$A$6:$B$9,2,FALSE)</f>
        <v>#N/A</v>
      </c>
      <c r="F35" s="8"/>
      <c r="G35" s="11" t="e">
        <f>VLOOKUP(F35,'Fórmula e prazos'!$C$6:$D$15,2,FALSE)</f>
        <v>#N/A</v>
      </c>
      <c r="H35" s="8"/>
      <c r="I35" s="11" t="e">
        <f>VLOOKUP(H35,'Fórmula e prazos'!$E$6:$F$15,2,FALSE)</f>
        <v>#N/A</v>
      </c>
      <c r="J35" s="11" t="e">
        <f>(4*E35)+(6*G35)-(3*I35)</f>
        <v>#N/A</v>
      </c>
      <c r="K35" s="13"/>
      <c r="L35" s="13"/>
      <c r="M35" s="13"/>
      <c r="N35" s="13">
        <f t="shared" si="0"/>
        <v>0</v>
      </c>
      <c r="O35" s="14" t="e">
        <f>((J35/100)*N35)</f>
        <v>#N/A</v>
      </c>
    </row>
    <row r="36" spans="1:15" x14ac:dyDescent="0.25">
      <c r="A36" s="7"/>
      <c r="B36" s="7"/>
      <c r="C36" s="15"/>
      <c r="D36" s="8"/>
      <c r="E36" s="11" t="e">
        <f>VLOOKUP(D36,'Fórmula e prazos'!$A$6:$B$9,2,FALSE)</f>
        <v>#N/A</v>
      </c>
      <c r="F36" s="8"/>
      <c r="G36" s="11" t="e">
        <f>VLOOKUP(F36,'Fórmula e prazos'!$C$6:$D$15,2,FALSE)</f>
        <v>#N/A</v>
      </c>
      <c r="H36" s="8"/>
      <c r="I36" s="11" t="e">
        <f>VLOOKUP(H36,'Fórmula e prazos'!$E$6:$F$15,2,FALSE)</f>
        <v>#N/A</v>
      </c>
      <c r="J36" s="11" t="e">
        <f>(4*E36)+(6*G36)-(3*I36)</f>
        <v>#N/A</v>
      </c>
      <c r="K36" s="13"/>
      <c r="L36" s="13"/>
      <c r="M36" s="13"/>
      <c r="N36" s="13">
        <f t="shared" si="0"/>
        <v>0</v>
      </c>
      <c r="O36" s="14" t="e">
        <f>((J36/100)*N36)</f>
        <v>#N/A</v>
      </c>
    </row>
    <row r="37" spans="1:15" x14ac:dyDescent="0.25">
      <c r="A37" s="7"/>
      <c r="B37" s="7"/>
      <c r="C37" s="15"/>
      <c r="D37" s="8"/>
      <c r="E37" s="11" t="e">
        <f>VLOOKUP(D37,'Fórmula e prazos'!$A$6:$B$9,2,FALSE)</f>
        <v>#N/A</v>
      </c>
      <c r="F37" s="8"/>
      <c r="G37" s="11" t="e">
        <f>VLOOKUP(F37,'Fórmula e prazos'!$C$6:$D$15,2,FALSE)</f>
        <v>#N/A</v>
      </c>
      <c r="H37" s="8"/>
      <c r="I37" s="11" t="e">
        <f>VLOOKUP(H37,'Fórmula e prazos'!$E$6:$F$15,2,FALSE)</f>
        <v>#N/A</v>
      </c>
      <c r="J37" s="11" t="e">
        <f>(4*E37)+(6*G37)-(3*I37)</f>
        <v>#N/A</v>
      </c>
      <c r="K37" s="13"/>
      <c r="L37" s="13"/>
      <c r="M37" s="13"/>
      <c r="N37" s="13">
        <f t="shared" si="0"/>
        <v>0</v>
      </c>
      <c r="O37" s="14" t="e">
        <f>((J37/100)*N37)</f>
        <v>#N/A</v>
      </c>
    </row>
    <row r="38" spans="1:15" x14ac:dyDescent="0.25">
      <c r="A38" s="7"/>
      <c r="B38" s="7"/>
      <c r="C38" s="15"/>
      <c r="D38" s="8"/>
      <c r="E38" s="11" t="e">
        <f>VLOOKUP(D38,'Fórmula e prazos'!$A$6:$B$9,2,FALSE)</f>
        <v>#N/A</v>
      </c>
      <c r="F38" s="8"/>
      <c r="G38" s="11" t="e">
        <f>VLOOKUP(F38,'Fórmula e prazos'!$C$6:$D$15,2,FALSE)</f>
        <v>#N/A</v>
      </c>
      <c r="H38" s="8"/>
      <c r="I38" s="11" t="e">
        <f>VLOOKUP(H38,'Fórmula e prazos'!$E$6:$F$15,2,FALSE)</f>
        <v>#N/A</v>
      </c>
      <c r="J38" s="11" t="e">
        <f>(4*E38)+(6*G38)-(3*I38)</f>
        <v>#N/A</v>
      </c>
      <c r="K38" s="13"/>
      <c r="L38" s="13"/>
      <c r="M38" s="13"/>
      <c r="N38" s="13">
        <f t="shared" si="0"/>
        <v>0</v>
      </c>
      <c r="O38" s="14" t="e">
        <f>((J38/100)*N38)</f>
        <v>#N/A</v>
      </c>
    </row>
    <row r="39" spans="1:15" x14ac:dyDescent="0.25">
      <c r="A39" s="7"/>
      <c r="B39" s="7"/>
      <c r="C39" s="15"/>
      <c r="D39" s="8"/>
      <c r="E39" s="11" t="e">
        <f>VLOOKUP(D39,'Fórmula e prazos'!$A$6:$B$9,2,FALSE)</f>
        <v>#N/A</v>
      </c>
      <c r="F39" s="8"/>
      <c r="G39" s="11" t="e">
        <f>VLOOKUP(F39,'Fórmula e prazos'!$C$6:$D$15,2,FALSE)</f>
        <v>#N/A</v>
      </c>
      <c r="H39" s="8"/>
      <c r="I39" s="11" t="e">
        <f>VLOOKUP(H39,'Fórmula e prazos'!$E$6:$F$15,2,FALSE)</f>
        <v>#N/A</v>
      </c>
      <c r="J39" s="11" t="e">
        <f>(4*E39)+(6*G39)-(3*I39)</f>
        <v>#N/A</v>
      </c>
      <c r="K39" s="13"/>
      <c r="L39" s="13"/>
      <c r="M39" s="13"/>
      <c r="N39" s="13">
        <f t="shared" si="0"/>
        <v>0</v>
      </c>
      <c r="O39" s="14" t="e">
        <f>((J39/100)*N39)</f>
        <v>#N/A</v>
      </c>
    </row>
    <row r="40" spans="1:15" x14ac:dyDescent="0.25">
      <c r="A40" s="7"/>
      <c r="B40" s="7"/>
      <c r="C40" s="15"/>
      <c r="D40" s="8"/>
      <c r="E40" s="11" t="e">
        <f>VLOOKUP(D40,'Fórmula e prazos'!$A$6:$B$9,2,FALSE)</f>
        <v>#N/A</v>
      </c>
      <c r="F40" s="8"/>
      <c r="G40" s="11" t="e">
        <f>VLOOKUP(F40,'Fórmula e prazos'!$C$6:$D$15,2,FALSE)</f>
        <v>#N/A</v>
      </c>
      <c r="H40" s="8"/>
      <c r="I40" s="11" t="e">
        <f>VLOOKUP(H40,'Fórmula e prazos'!$E$6:$F$15,2,FALSE)</f>
        <v>#N/A</v>
      </c>
      <c r="J40" s="11" t="e">
        <f>(4*E40)+(6*G40)-(3*I40)</f>
        <v>#N/A</v>
      </c>
      <c r="K40" s="13"/>
      <c r="L40" s="13"/>
      <c r="M40" s="13"/>
      <c r="N40" s="13">
        <f t="shared" si="0"/>
        <v>0</v>
      </c>
      <c r="O40" s="14" t="e">
        <f>((J40/100)*N40)</f>
        <v>#N/A</v>
      </c>
    </row>
    <row r="41" spans="1:15" x14ac:dyDescent="0.25">
      <c r="A41" s="7"/>
      <c r="B41" s="7"/>
      <c r="C41" s="15"/>
      <c r="D41" s="8"/>
      <c r="E41" s="11" t="e">
        <f>VLOOKUP(D41,'Fórmula e prazos'!$A$6:$B$9,2,FALSE)</f>
        <v>#N/A</v>
      </c>
      <c r="F41" s="8"/>
      <c r="G41" s="11" t="e">
        <f>VLOOKUP(F41,'Fórmula e prazos'!$C$6:$D$15,2,FALSE)</f>
        <v>#N/A</v>
      </c>
      <c r="H41" s="8"/>
      <c r="I41" s="11" t="e">
        <f>VLOOKUP(H41,'Fórmula e prazos'!$E$6:$F$15,2,FALSE)</f>
        <v>#N/A</v>
      </c>
      <c r="J41" s="11" t="e">
        <f>(4*E41)+(6*G41)-(3*I41)</f>
        <v>#N/A</v>
      </c>
      <c r="K41" s="13"/>
      <c r="L41" s="13"/>
      <c r="M41" s="13"/>
      <c r="N41" s="13">
        <f t="shared" si="0"/>
        <v>0</v>
      </c>
      <c r="O41" s="14" t="e">
        <f>((J41/100)*N41)</f>
        <v>#N/A</v>
      </c>
    </row>
    <row r="42" spans="1:15" x14ac:dyDescent="0.25">
      <c r="A42" s="7"/>
      <c r="B42" s="7"/>
      <c r="C42" s="15"/>
      <c r="D42" s="8"/>
      <c r="E42" s="11" t="e">
        <f>VLOOKUP(D42,'Fórmula e prazos'!$A$6:$B$9,2,FALSE)</f>
        <v>#N/A</v>
      </c>
      <c r="F42" s="8"/>
      <c r="G42" s="11" t="e">
        <f>VLOOKUP(F42,'Fórmula e prazos'!$C$6:$D$15,2,FALSE)</f>
        <v>#N/A</v>
      </c>
      <c r="H42" s="8"/>
      <c r="I42" s="11" t="e">
        <f>VLOOKUP(H42,'Fórmula e prazos'!$E$6:$F$15,2,FALSE)</f>
        <v>#N/A</v>
      </c>
      <c r="J42" s="11" t="e">
        <f>(4*E42)+(6*G42)-(3*I42)</f>
        <v>#N/A</v>
      </c>
      <c r="K42" s="13"/>
      <c r="L42" s="13"/>
      <c r="M42" s="13"/>
      <c r="N42" s="13">
        <f t="shared" si="0"/>
        <v>0</v>
      </c>
      <c r="O42" s="14" t="e">
        <f>((J42/100)*N42)</f>
        <v>#N/A</v>
      </c>
    </row>
    <row r="43" spans="1:15" x14ac:dyDescent="0.25">
      <c r="A43" s="7"/>
      <c r="B43" s="7"/>
      <c r="C43" s="15"/>
      <c r="D43" s="8"/>
      <c r="E43" s="11" t="e">
        <f>VLOOKUP(D43,'Fórmula e prazos'!$A$6:$B$9,2,FALSE)</f>
        <v>#N/A</v>
      </c>
      <c r="F43" s="8"/>
      <c r="G43" s="11" t="e">
        <f>VLOOKUP(F43,'Fórmula e prazos'!$C$6:$D$15,2,FALSE)</f>
        <v>#N/A</v>
      </c>
      <c r="H43" s="8"/>
      <c r="I43" s="11" t="e">
        <f>VLOOKUP(H43,'Fórmula e prazos'!$E$6:$F$15,2,FALSE)</f>
        <v>#N/A</v>
      </c>
      <c r="J43" s="11" t="e">
        <f>(4*E43)+(6*G43)-(3*I43)</f>
        <v>#N/A</v>
      </c>
      <c r="K43" s="13"/>
      <c r="L43" s="13"/>
      <c r="M43" s="13"/>
      <c r="N43" s="13">
        <f t="shared" si="0"/>
        <v>0</v>
      </c>
      <c r="O43" s="14" t="e">
        <f>((J43/100)*N43)</f>
        <v>#N/A</v>
      </c>
    </row>
    <row r="44" spans="1:15" x14ac:dyDescent="0.25">
      <c r="A44" s="7"/>
      <c r="B44" s="7"/>
      <c r="C44" s="15"/>
      <c r="D44" s="8"/>
      <c r="E44" s="11" t="e">
        <f>VLOOKUP(D44,'Fórmula e prazos'!$A$6:$B$9,2,FALSE)</f>
        <v>#N/A</v>
      </c>
      <c r="F44" s="8"/>
      <c r="G44" s="11" t="e">
        <f>VLOOKUP(F44,'Fórmula e prazos'!$C$6:$D$15,2,FALSE)</f>
        <v>#N/A</v>
      </c>
      <c r="H44" s="8"/>
      <c r="I44" s="11" t="e">
        <f>VLOOKUP(H44,'Fórmula e prazos'!$E$6:$F$15,2,FALSE)</f>
        <v>#N/A</v>
      </c>
      <c r="J44" s="11" t="e">
        <f>(4*E44)+(6*G44)-(3*I44)</f>
        <v>#N/A</v>
      </c>
      <c r="K44" s="13"/>
      <c r="L44" s="13"/>
      <c r="M44" s="13"/>
      <c r="N44" s="13">
        <f t="shared" si="0"/>
        <v>0</v>
      </c>
      <c r="O44" s="14" t="e">
        <f>((J44/100)*N44)</f>
        <v>#N/A</v>
      </c>
    </row>
    <row r="45" spans="1:15" x14ac:dyDescent="0.25">
      <c r="A45" s="7"/>
      <c r="B45" s="7"/>
      <c r="C45" s="15"/>
      <c r="D45" s="8"/>
      <c r="E45" s="11" t="e">
        <f>VLOOKUP(D45,'Fórmula e prazos'!$A$6:$B$9,2,FALSE)</f>
        <v>#N/A</v>
      </c>
      <c r="F45" s="8"/>
      <c r="G45" s="11" t="e">
        <f>VLOOKUP(F45,'Fórmula e prazos'!$C$6:$D$15,2,FALSE)</f>
        <v>#N/A</v>
      </c>
      <c r="H45" s="8"/>
      <c r="I45" s="11" t="e">
        <f>VLOOKUP(H45,'Fórmula e prazos'!$E$6:$F$15,2,FALSE)</f>
        <v>#N/A</v>
      </c>
      <c r="J45" s="11" t="e">
        <f>(4*E45)+(6*G45)-(3*I45)</f>
        <v>#N/A</v>
      </c>
      <c r="K45" s="13"/>
      <c r="L45" s="13"/>
      <c r="M45" s="13"/>
      <c r="N45" s="13">
        <f t="shared" si="0"/>
        <v>0</v>
      </c>
      <c r="O45" s="14" t="e">
        <f>((J45/100)*N45)</f>
        <v>#N/A</v>
      </c>
    </row>
    <row r="46" spans="1:15" x14ac:dyDescent="0.25">
      <c r="A46" s="7"/>
      <c r="B46" s="7"/>
      <c r="C46" s="15"/>
      <c r="D46" s="8"/>
      <c r="E46" s="11" t="e">
        <f>VLOOKUP(D46,'Fórmula e prazos'!$A$6:$B$9,2,FALSE)</f>
        <v>#N/A</v>
      </c>
      <c r="F46" s="8"/>
      <c r="G46" s="11" t="e">
        <f>VLOOKUP(F46,'Fórmula e prazos'!$C$6:$D$15,2,FALSE)</f>
        <v>#N/A</v>
      </c>
      <c r="H46" s="8"/>
      <c r="I46" s="11" t="e">
        <f>VLOOKUP(H46,'Fórmula e prazos'!$E$6:$F$15,2,FALSE)</f>
        <v>#N/A</v>
      </c>
      <c r="J46" s="11" t="e">
        <f>(4*E46)+(6*G46)-(3*I46)</f>
        <v>#N/A</v>
      </c>
      <c r="K46" s="13"/>
      <c r="L46" s="13"/>
      <c r="M46" s="13"/>
      <c r="N46" s="13">
        <f t="shared" si="0"/>
        <v>0</v>
      </c>
      <c r="O46" s="14" t="e">
        <f>((J46/100)*N46)</f>
        <v>#N/A</v>
      </c>
    </row>
    <row r="47" spans="1:15" x14ac:dyDescent="0.25">
      <c r="A47" s="7"/>
      <c r="B47" s="7"/>
      <c r="C47" s="15"/>
      <c r="D47" s="8"/>
      <c r="E47" s="11" t="e">
        <f>VLOOKUP(D47,'Fórmula e prazos'!$A$6:$B$9,2,FALSE)</f>
        <v>#N/A</v>
      </c>
      <c r="F47" s="8"/>
      <c r="G47" s="11" t="e">
        <f>VLOOKUP(F47,'Fórmula e prazos'!$C$6:$D$15,2,FALSE)</f>
        <v>#N/A</v>
      </c>
      <c r="H47" s="8"/>
      <c r="I47" s="11" t="e">
        <f>VLOOKUP(H47,'Fórmula e prazos'!$E$6:$F$15,2,FALSE)</f>
        <v>#N/A</v>
      </c>
      <c r="J47" s="11" t="e">
        <f>(4*E47)+(6*G47)-(3*I47)</f>
        <v>#N/A</v>
      </c>
      <c r="K47" s="13"/>
      <c r="L47" s="13"/>
      <c r="M47" s="13"/>
      <c r="N47" s="13">
        <f t="shared" si="0"/>
        <v>0</v>
      </c>
      <c r="O47" s="14" t="e">
        <f>((J47/100)*N47)</f>
        <v>#N/A</v>
      </c>
    </row>
    <row r="48" spans="1:15" x14ac:dyDescent="0.25">
      <c r="A48" s="7"/>
      <c r="B48" s="7"/>
      <c r="C48" s="15"/>
      <c r="D48" s="8"/>
      <c r="E48" s="11" t="e">
        <f>VLOOKUP(D48,'Fórmula e prazos'!$A$6:$B$9,2,FALSE)</f>
        <v>#N/A</v>
      </c>
      <c r="F48" s="8"/>
      <c r="G48" s="11" t="e">
        <f>VLOOKUP(F48,'Fórmula e prazos'!$C$6:$D$15,2,FALSE)</f>
        <v>#N/A</v>
      </c>
      <c r="H48" s="8"/>
      <c r="I48" s="11" t="e">
        <f>VLOOKUP(H48,'Fórmula e prazos'!$E$6:$F$15,2,FALSE)</f>
        <v>#N/A</v>
      </c>
      <c r="J48" s="11" t="e">
        <f>(4*E48)+(6*G48)-(3*I48)</f>
        <v>#N/A</v>
      </c>
      <c r="K48" s="13"/>
      <c r="L48" s="13"/>
      <c r="M48" s="13"/>
      <c r="N48" s="13">
        <f t="shared" si="0"/>
        <v>0</v>
      </c>
      <c r="O48" s="14" t="e">
        <f>((J48/100)*N48)</f>
        <v>#N/A</v>
      </c>
    </row>
    <row r="49" spans="1:15" x14ac:dyDescent="0.25">
      <c r="A49" s="7"/>
      <c r="B49" s="7"/>
      <c r="C49" s="15"/>
      <c r="D49" s="8"/>
      <c r="E49" s="11" t="e">
        <f>VLOOKUP(D49,'Fórmula e prazos'!$A$6:$B$9,2,FALSE)</f>
        <v>#N/A</v>
      </c>
      <c r="F49" s="8"/>
      <c r="G49" s="11" t="e">
        <f>VLOOKUP(F49,'Fórmula e prazos'!$C$6:$D$15,2,FALSE)</f>
        <v>#N/A</v>
      </c>
      <c r="H49" s="8"/>
      <c r="I49" s="11" t="e">
        <f>VLOOKUP(H49,'Fórmula e prazos'!$E$6:$F$15,2,FALSE)</f>
        <v>#N/A</v>
      </c>
      <c r="J49" s="11" t="e">
        <f>(4*E49)+(6*G49)-(3*I49)</f>
        <v>#N/A</v>
      </c>
      <c r="K49" s="13"/>
      <c r="L49" s="13"/>
      <c r="M49" s="13"/>
      <c r="N49" s="13">
        <f t="shared" si="0"/>
        <v>0</v>
      </c>
      <c r="O49" s="14" t="e">
        <f>((J49/100)*N49)</f>
        <v>#N/A</v>
      </c>
    </row>
    <row r="50" spans="1:15" x14ac:dyDescent="0.25">
      <c r="A50" s="7"/>
      <c r="B50" s="7"/>
      <c r="C50" s="15"/>
      <c r="D50" s="8"/>
      <c r="E50" s="11" t="e">
        <f>VLOOKUP(D50,'Fórmula e prazos'!$A$6:$B$9,2,FALSE)</f>
        <v>#N/A</v>
      </c>
      <c r="F50" s="8"/>
      <c r="G50" s="11" t="e">
        <f>VLOOKUP(F50,'Fórmula e prazos'!$C$6:$D$15,2,FALSE)</f>
        <v>#N/A</v>
      </c>
      <c r="H50" s="8"/>
      <c r="I50" s="11" t="e">
        <f>VLOOKUP(H50,'Fórmula e prazos'!$E$6:$F$15,2,FALSE)</f>
        <v>#N/A</v>
      </c>
      <c r="J50" s="11" t="e">
        <f>(4*E50)+(6*G50)-(3*I50)</f>
        <v>#N/A</v>
      </c>
      <c r="K50" s="13"/>
      <c r="L50" s="13"/>
      <c r="M50" s="13"/>
      <c r="N50" s="13">
        <f t="shared" si="0"/>
        <v>0</v>
      </c>
      <c r="O50" s="14" t="e">
        <f>((J50/100)*N50)</f>
        <v>#N/A</v>
      </c>
    </row>
    <row r="51" spans="1:15" x14ac:dyDescent="0.25">
      <c r="A51" s="7"/>
      <c r="B51" s="7"/>
      <c r="C51" s="15"/>
      <c r="D51" s="8"/>
      <c r="E51" s="11" t="e">
        <f>VLOOKUP(D51,'Fórmula e prazos'!$A$6:$B$9,2,FALSE)</f>
        <v>#N/A</v>
      </c>
      <c r="F51" s="8"/>
      <c r="G51" s="11" t="e">
        <f>VLOOKUP(F51,'Fórmula e prazos'!$C$6:$D$15,2,FALSE)</f>
        <v>#N/A</v>
      </c>
      <c r="H51" s="8"/>
      <c r="I51" s="11" t="e">
        <f>VLOOKUP(H51,'Fórmula e prazos'!$E$6:$F$15,2,FALSE)</f>
        <v>#N/A</v>
      </c>
      <c r="J51" s="11" t="e">
        <f>(4*E51)+(6*G51)-(3*I51)</f>
        <v>#N/A</v>
      </c>
      <c r="K51" s="13"/>
      <c r="L51" s="13"/>
      <c r="M51" s="13"/>
      <c r="N51" s="13">
        <f t="shared" si="0"/>
        <v>0</v>
      </c>
      <c r="O51" s="14" t="e">
        <f>((J51/100)*N51)</f>
        <v>#N/A</v>
      </c>
    </row>
    <row r="52" spans="1:15" x14ac:dyDescent="0.25">
      <c r="A52" s="7"/>
      <c r="B52" s="7"/>
      <c r="C52" s="15"/>
      <c r="D52" s="8"/>
      <c r="E52" s="11" t="e">
        <f>VLOOKUP(D52,'Fórmula e prazos'!$A$6:$B$9,2,FALSE)</f>
        <v>#N/A</v>
      </c>
      <c r="F52" s="8"/>
      <c r="G52" s="11" t="e">
        <f>VLOOKUP(F52,'Fórmula e prazos'!$C$6:$D$15,2,FALSE)</f>
        <v>#N/A</v>
      </c>
      <c r="H52" s="8"/>
      <c r="I52" s="11" t="e">
        <f>VLOOKUP(H52,'Fórmula e prazos'!$E$6:$F$15,2,FALSE)</f>
        <v>#N/A</v>
      </c>
      <c r="J52" s="11" t="e">
        <f>(4*E52)+(6*G52)-(3*I52)</f>
        <v>#N/A</v>
      </c>
      <c r="K52" s="13"/>
      <c r="L52" s="13"/>
      <c r="M52" s="13"/>
      <c r="N52" s="13">
        <f t="shared" si="0"/>
        <v>0</v>
      </c>
      <c r="O52" s="14" t="e">
        <f>((J52/100)*N52)</f>
        <v>#N/A</v>
      </c>
    </row>
    <row r="53" spans="1:15" x14ac:dyDescent="0.25">
      <c r="A53" s="7"/>
      <c r="B53" s="7"/>
      <c r="C53" s="15"/>
      <c r="D53" s="8"/>
      <c r="E53" s="11" t="e">
        <f>VLOOKUP(D53,'Fórmula e prazos'!$A$6:$B$9,2,FALSE)</f>
        <v>#N/A</v>
      </c>
      <c r="F53" s="8"/>
      <c r="G53" s="11" t="e">
        <f>VLOOKUP(F53,'Fórmula e prazos'!$C$6:$D$15,2,FALSE)</f>
        <v>#N/A</v>
      </c>
      <c r="H53" s="8"/>
      <c r="I53" s="11" t="e">
        <f>VLOOKUP(H53,'Fórmula e prazos'!$E$6:$F$15,2,FALSE)</f>
        <v>#N/A</v>
      </c>
      <c r="J53" s="11" t="e">
        <f>(4*E53)+(6*G53)-(3*I53)</f>
        <v>#N/A</v>
      </c>
      <c r="K53" s="13"/>
      <c r="L53" s="13"/>
      <c r="M53" s="13"/>
      <c r="N53" s="13">
        <f t="shared" si="0"/>
        <v>0</v>
      </c>
      <c r="O53" s="14" t="e">
        <f>((J53/100)*N53)</f>
        <v>#N/A</v>
      </c>
    </row>
    <row r="54" spans="1:15" x14ac:dyDescent="0.25">
      <c r="A54" s="7"/>
      <c r="B54" s="7"/>
      <c r="C54" s="15"/>
      <c r="D54" s="8"/>
      <c r="E54" s="11" t="e">
        <f>VLOOKUP(D54,'Fórmula e prazos'!$A$6:$B$9,2,FALSE)</f>
        <v>#N/A</v>
      </c>
      <c r="F54" s="8"/>
      <c r="G54" s="11" t="e">
        <f>VLOOKUP(F54,'Fórmula e prazos'!$C$6:$D$15,2,FALSE)</f>
        <v>#N/A</v>
      </c>
      <c r="H54" s="8"/>
      <c r="I54" s="11" t="e">
        <f>VLOOKUP(H54,'Fórmula e prazos'!$E$6:$F$15,2,FALSE)</f>
        <v>#N/A</v>
      </c>
      <c r="J54" s="11" t="e">
        <f>(4*E54)+(6*G54)-(3*I54)</f>
        <v>#N/A</v>
      </c>
      <c r="K54" s="13"/>
      <c r="L54" s="13"/>
      <c r="M54" s="13"/>
      <c r="N54" s="13">
        <f t="shared" si="0"/>
        <v>0</v>
      </c>
      <c r="O54" s="14" t="e">
        <f>((J54/100)*N54)</f>
        <v>#N/A</v>
      </c>
    </row>
    <row r="55" spans="1:15" x14ac:dyDescent="0.25">
      <c r="A55" s="7"/>
      <c r="B55" s="7"/>
      <c r="C55" s="15"/>
      <c r="D55" s="8"/>
      <c r="E55" s="11" t="e">
        <f>VLOOKUP(D55,'Fórmula e prazos'!$A$6:$B$9,2,FALSE)</f>
        <v>#N/A</v>
      </c>
      <c r="F55" s="8"/>
      <c r="G55" s="11" t="e">
        <f>VLOOKUP(F55,'Fórmula e prazos'!$C$6:$D$15,2,FALSE)</f>
        <v>#N/A</v>
      </c>
      <c r="H55" s="8"/>
      <c r="I55" s="11" t="e">
        <f>VLOOKUP(H55,'Fórmula e prazos'!$E$6:$F$15,2,FALSE)</f>
        <v>#N/A</v>
      </c>
      <c r="J55" s="11" t="e">
        <f>(4*E55)+(6*G55)-(3*I55)</f>
        <v>#N/A</v>
      </c>
      <c r="K55" s="13"/>
      <c r="L55" s="13"/>
      <c r="M55" s="13"/>
      <c r="N55" s="13">
        <f t="shared" si="0"/>
        <v>0</v>
      </c>
      <c r="O55" s="14" t="e">
        <f>((J55/100)*N55)</f>
        <v>#N/A</v>
      </c>
    </row>
    <row r="56" spans="1:15" x14ac:dyDescent="0.25">
      <c r="A56" s="7"/>
      <c r="B56" s="7"/>
      <c r="C56" s="15"/>
      <c r="D56" s="8"/>
      <c r="E56" s="11" t="e">
        <f>VLOOKUP(D56,'Fórmula e prazos'!$A$6:$B$9,2,FALSE)</f>
        <v>#N/A</v>
      </c>
      <c r="F56" s="8"/>
      <c r="G56" s="11" t="e">
        <f>VLOOKUP(F56,'Fórmula e prazos'!$C$6:$D$15,2,FALSE)</f>
        <v>#N/A</v>
      </c>
      <c r="H56" s="8"/>
      <c r="I56" s="11" t="e">
        <f>VLOOKUP(H56,'Fórmula e prazos'!$E$6:$F$15,2,FALSE)</f>
        <v>#N/A</v>
      </c>
      <c r="J56" s="11" t="e">
        <f>(4*E56)+(6*G56)-(3*I56)</f>
        <v>#N/A</v>
      </c>
      <c r="K56" s="13"/>
      <c r="L56" s="13"/>
      <c r="M56" s="13"/>
      <c r="N56" s="13">
        <f t="shared" si="0"/>
        <v>0</v>
      </c>
      <c r="O56" s="14" t="e">
        <f>((J56/100)*N56)</f>
        <v>#N/A</v>
      </c>
    </row>
    <row r="57" spans="1:15" x14ac:dyDescent="0.25">
      <c r="A57" s="7"/>
      <c r="B57" s="7"/>
      <c r="C57" s="15"/>
      <c r="D57" s="8"/>
      <c r="E57" s="11" t="e">
        <f>VLOOKUP(D57,'Fórmula e prazos'!$A$6:$B$9,2,FALSE)</f>
        <v>#N/A</v>
      </c>
      <c r="F57" s="8"/>
      <c r="G57" s="11" t="e">
        <f>VLOOKUP(F57,'Fórmula e prazos'!$C$6:$D$15,2,FALSE)</f>
        <v>#N/A</v>
      </c>
      <c r="H57" s="8"/>
      <c r="I57" s="11" t="e">
        <f>VLOOKUP(H57,'Fórmula e prazos'!$E$6:$F$15,2,FALSE)</f>
        <v>#N/A</v>
      </c>
      <c r="J57" s="11" t="e">
        <f>(4*E57)+(6*G57)-(3*I57)</f>
        <v>#N/A</v>
      </c>
      <c r="K57" s="13"/>
      <c r="L57" s="13"/>
      <c r="M57" s="13"/>
      <c r="N57" s="13">
        <f t="shared" si="0"/>
        <v>0</v>
      </c>
      <c r="O57" s="14" t="e">
        <f>((J57/100)*N57)</f>
        <v>#N/A</v>
      </c>
    </row>
    <row r="58" spans="1:15" x14ac:dyDescent="0.25">
      <c r="A58" s="7"/>
      <c r="B58" s="7"/>
      <c r="C58" s="15"/>
      <c r="D58" s="8"/>
      <c r="E58" s="11" t="e">
        <f>VLOOKUP(D58,'Fórmula e prazos'!$A$6:$B$9,2,FALSE)</f>
        <v>#N/A</v>
      </c>
      <c r="F58" s="8"/>
      <c r="G58" s="11" t="e">
        <f>VLOOKUP(F58,'Fórmula e prazos'!$C$6:$D$15,2,FALSE)</f>
        <v>#N/A</v>
      </c>
      <c r="H58" s="8"/>
      <c r="I58" s="11" t="e">
        <f>VLOOKUP(H58,'Fórmula e prazos'!$E$6:$F$15,2,FALSE)</f>
        <v>#N/A</v>
      </c>
      <c r="J58" s="11" t="e">
        <f>(4*E58)+(6*G58)-(3*I58)</f>
        <v>#N/A</v>
      </c>
      <c r="K58" s="13"/>
      <c r="L58" s="13"/>
      <c r="M58" s="13"/>
      <c r="N58" s="13">
        <f t="shared" si="0"/>
        <v>0</v>
      </c>
      <c r="O58" s="14" t="e">
        <f>((J58/100)*N58)</f>
        <v>#N/A</v>
      </c>
    </row>
    <row r="59" spans="1:15" x14ac:dyDescent="0.25">
      <c r="A59" s="7"/>
      <c r="B59" s="7"/>
      <c r="C59" s="15"/>
      <c r="D59" s="8"/>
      <c r="E59" s="11" t="e">
        <f>VLOOKUP(D59,'Fórmula e prazos'!$A$6:$B$9,2,FALSE)</f>
        <v>#N/A</v>
      </c>
      <c r="F59" s="8"/>
      <c r="G59" s="11" t="e">
        <f>VLOOKUP(F59,'Fórmula e prazos'!$C$6:$D$15,2,FALSE)</f>
        <v>#N/A</v>
      </c>
      <c r="H59" s="8"/>
      <c r="I59" s="11" t="e">
        <f>VLOOKUP(H59,'Fórmula e prazos'!$E$6:$F$15,2,FALSE)</f>
        <v>#N/A</v>
      </c>
      <c r="J59" s="11" t="e">
        <f>(4*E59)+(6*G59)-(3*I59)</f>
        <v>#N/A</v>
      </c>
      <c r="K59" s="13"/>
      <c r="L59" s="13"/>
      <c r="M59" s="13"/>
      <c r="N59" s="13">
        <f t="shared" si="0"/>
        <v>0</v>
      </c>
      <c r="O59" s="14" t="e">
        <f>((J59/100)*N59)</f>
        <v>#N/A</v>
      </c>
    </row>
    <row r="60" spans="1:15" x14ac:dyDescent="0.25">
      <c r="A60" s="7"/>
      <c r="B60" s="7"/>
      <c r="C60" s="15"/>
      <c r="D60" s="8"/>
      <c r="E60" s="11" t="e">
        <f>VLOOKUP(D60,'Fórmula e prazos'!$A$6:$B$9,2,FALSE)</f>
        <v>#N/A</v>
      </c>
      <c r="F60" s="8"/>
      <c r="G60" s="11" t="e">
        <f>VLOOKUP(F60,'Fórmula e prazos'!$C$6:$D$15,2,FALSE)</f>
        <v>#N/A</v>
      </c>
      <c r="H60" s="8"/>
      <c r="I60" s="11" t="e">
        <f>VLOOKUP(H60,'Fórmula e prazos'!$E$6:$F$15,2,FALSE)</f>
        <v>#N/A</v>
      </c>
      <c r="J60" s="11" t="e">
        <f>(4*E60)+(6*G60)-(3*I60)</f>
        <v>#N/A</v>
      </c>
      <c r="K60" s="13"/>
      <c r="L60" s="13"/>
      <c r="M60" s="13"/>
      <c r="N60" s="13">
        <f t="shared" si="0"/>
        <v>0</v>
      </c>
      <c r="O60" s="14" t="e">
        <f>((J60/100)*N60)</f>
        <v>#N/A</v>
      </c>
    </row>
    <row r="61" spans="1:15" x14ac:dyDescent="0.25">
      <c r="A61" s="7"/>
      <c r="B61" s="7"/>
      <c r="C61" s="15"/>
      <c r="D61" s="8"/>
      <c r="E61" s="11" t="e">
        <f>VLOOKUP(D61,'Fórmula e prazos'!$A$6:$B$9,2,FALSE)</f>
        <v>#N/A</v>
      </c>
      <c r="F61" s="8"/>
      <c r="G61" s="11" t="e">
        <f>VLOOKUP(F61,'Fórmula e prazos'!$C$6:$D$15,2,FALSE)</f>
        <v>#N/A</v>
      </c>
      <c r="H61" s="8"/>
      <c r="I61" s="11" t="e">
        <f>VLOOKUP(H61,'Fórmula e prazos'!$E$6:$F$15,2,FALSE)</f>
        <v>#N/A</v>
      </c>
      <c r="J61" s="11" t="e">
        <f>(4*E61)+(6*G61)-(3*I61)</f>
        <v>#N/A</v>
      </c>
      <c r="K61" s="13"/>
      <c r="L61" s="13"/>
      <c r="M61" s="13"/>
      <c r="N61" s="13">
        <f t="shared" si="0"/>
        <v>0</v>
      </c>
      <c r="O61" s="14" t="e">
        <f>((J61/100)*N61)</f>
        <v>#N/A</v>
      </c>
    </row>
    <row r="62" spans="1:15" x14ac:dyDescent="0.25">
      <c r="A62" s="7"/>
      <c r="B62" s="7"/>
      <c r="C62" s="15"/>
      <c r="D62" s="8"/>
      <c r="E62" s="11" t="e">
        <f>VLOOKUP(D62,'Fórmula e prazos'!$A$6:$B$9,2,FALSE)</f>
        <v>#N/A</v>
      </c>
      <c r="F62" s="8"/>
      <c r="G62" s="11" t="e">
        <f>VLOOKUP(F62,'Fórmula e prazos'!$C$6:$D$15,2,FALSE)</f>
        <v>#N/A</v>
      </c>
      <c r="H62" s="8"/>
      <c r="I62" s="11" t="e">
        <f>VLOOKUP(H62,'Fórmula e prazos'!$E$6:$F$15,2,FALSE)</f>
        <v>#N/A</v>
      </c>
      <c r="J62" s="11" t="e">
        <f>(4*E62)+(6*G62)-(3*I62)</f>
        <v>#N/A</v>
      </c>
      <c r="K62" s="13"/>
      <c r="L62" s="13"/>
      <c r="M62" s="13"/>
      <c r="N62" s="13">
        <f t="shared" si="0"/>
        <v>0</v>
      </c>
      <c r="O62" s="14" t="e">
        <f>((J62/100)*N62)</f>
        <v>#N/A</v>
      </c>
    </row>
    <row r="63" spans="1:15" x14ac:dyDescent="0.25">
      <c r="A63" s="7"/>
      <c r="B63" s="7"/>
      <c r="C63" s="15"/>
      <c r="D63" s="8"/>
      <c r="E63" s="11" t="e">
        <f>VLOOKUP(D63,'Fórmula e prazos'!$A$6:$B$9,2,FALSE)</f>
        <v>#N/A</v>
      </c>
      <c r="F63" s="8"/>
      <c r="G63" s="11" t="e">
        <f>VLOOKUP(F63,'Fórmula e prazos'!$C$6:$D$15,2,FALSE)</f>
        <v>#N/A</v>
      </c>
      <c r="H63" s="8"/>
      <c r="I63" s="11" t="e">
        <f>VLOOKUP(H63,'Fórmula e prazos'!$E$6:$F$15,2,FALSE)</f>
        <v>#N/A</v>
      </c>
      <c r="J63" s="11" t="e">
        <f>(4*E63)+(6*G63)-(3*I63)</f>
        <v>#N/A</v>
      </c>
      <c r="K63" s="13"/>
      <c r="L63" s="13"/>
      <c r="M63" s="13"/>
      <c r="N63" s="13">
        <f t="shared" si="0"/>
        <v>0</v>
      </c>
      <c r="O63" s="14" t="e">
        <f>((J63/100)*N63)</f>
        <v>#N/A</v>
      </c>
    </row>
    <row r="64" spans="1:15" x14ac:dyDescent="0.25">
      <c r="A64" s="7"/>
      <c r="B64" s="7"/>
      <c r="C64" s="15"/>
      <c r="D64" s="8"/>
      <c r="E64" s="11" t="e">
        <f>VLOOKUP(D64,'Fórmula e prazos'!$A$6:$B$9,2,FALSE)</f>
        <v>#N/A</v>
      </c>
      <c r="F64" s="8"/>
      <c r="G64" s="11" t="e">
        <f>VLOOKUP(F64,'Fórmula e prazos'!$C$6:$D$15,2,FALSE)</f>
        <v>#N/A</v>
      </c>
      <c r="H64" s="8"/>
      <c r="I64" s="11" t="e">
        <f>VLOOKUP(H64,'Fórmula e prazos'!$E$6:$F$15,2,FALSE)</f>
        <v>#N/A</v>
      </c>
      <c r="J64" s="11" t="e">
        <f>(4*E64)+(6*G64)-(3*I64)</f>
        <v>#N/A</v>
      </c>
      <c r="K64" s="13"/>
      <c r="L64" s="13"/>
      <c r="M64" s="13"/>
      <c r="N64" s="13">
        <f t="shared" si="0"/>
        <v>0</v>
      </c>
      <c r="O64" s="14" t="e">
        <f>((J64/100)*N64)</f>
        <v>#N/A</v>
      </c>
    </row>
    <row r="65" spans="1:15" x14ac:dyDescent="0.25">
      <c r="A65" s="7"/>
      <c r="B65" s="7"/>
      <c r="C65" s="15"/>
      <c r="D65" s="8"/>
      <c r="E65" s="11" t="e">
        <f>VLOOKUP(D65,'Fórmula e prazos'!$A$6:$B$9,2,FALSE)</f>
        <v>#N/A</v>
      </c>
      <c r="F65" s="8"/>
      <c r="G65" s="11" t="e">
        <f>VLOOKUP(F65,'Fórmula e prazos'!$C$6:$D$15,2,FALSE)</f>
        <v>#N/A</v>
      </c>
      <c r="H65" s="8"/>
      <c r="I65" s="11" t="e">
        <f>VLOOKUP(H65,'Fórmula e prazos'!$E$6:$F$15,2,FALSE)</f>
        <v>#N/A</v>
      </c>
      <c r="J65" s="11" t="e">
        <f>(4*E65)+(6*G65)-(3*I65)</f>
        <v>#N/A</v>
      </c>
      <c r="K65" s="13"/>
      <c r="L65" s="13"/>
      <c r="M65" s="13"/>
      <c r="N65" s="13">
        <f t="shared" si="0"/>
        <v>0</v>
      </c>
      <c r="O65" s="14" t="e">
        <f>((J65/100)*N65)</f>
        <v>#N/A</v>
      </c>
    </row>
    <row r="66" spans="1:15" x14ac:dyDescent="0.25">
      <c r="A66" s="7"/>
      <c r="B66" s="7"/>
      <c r="C66" s="15"/>
      <c r="D66" s="8"/>
      <c r="E66" s="11" t="e">
        <f>VLOOKUP(D66,'Fórmula e prazos'!$A$6:$B$9,2,FALSE)</f>
        <v>#N/A</v>
      </c>
      <c r="F66" s="8"/>
      <c r="G66" s="11" t="e">
        <f>VLOOKUP(F66,'Fórmula e prazos'!$C$6:$D$15,2,FALSE)</f>
        <v>#N/A</v>
      </c>
      <c r="H66" s="8"/>
      <c r="I66" s="11" t="e">
        <f>VLOOKUP(H66,'Fórmula e prazos'!$E$6:$F$15,2,FALSE)</f>
        <v>#N/A</v>
      </c>
      <c r="J66" s="11" t="e">
        <f>(4*E66)+(6*G66)-(3*I66)</f>
        <v>#N/A</v>
      </c>
      <c r="K66" s="13"/>
      <c r="L66" s="13"/>
      <c r="M66" s="13"/>
      <c r="N66" s="13">
        <f t="shared" si="0"/>
        <v>0</v>
      </c>
      <c r="O66" s="14" t="e">
        <f>((J66/100)*N66)</f>
        <v>#N/A</v>
      </c>
    </row>
    <row r="67" spans="1:15" x14ac:dyDescent="0.25">
      <c r="A67" s="7"/>
      <c r="B67" s="7"/>
      <c r="C67" s="15"/>
      <c r="D67" s="8"/>
      <c r="E67" s="11" t="e">
        <f>VLOOKUP(D67,'Fórmula e prazos'!$A$6:$B$9,2,FALSE)</f>
        <v>#N/A</v>
      </c>
      <c r="F67" s="8"/>
      <c r="G67" s="11" t="e">
        <f>VLOOKUP(F67,'Fórmula e prazos'!$C$6:$D$15,2,FALSE)</f>
        <v>#N/A</v>
      </c>
      <c r="H67" s="8"/>
      <c r="I67" s="11" t="e">
        <f>VLOOKUP(H67,'Fórmula e prazos'!$E$6:$F$15,2,FALSE)</f>
        <v>#N/A</v>
      </c>
      <c r="J67" s="11" t="e">
        <f>(4*E67)+(6*G67)-(3*I67)</f>
        <v>#N/A</v>
      </c>
      <c r="K67" s="13"/>
      <c r="L67" s="13"/>
      <c r="M67" s="13"/>
      <c r="N67" s="13">
        <f t="shared" si="0"/>
        <v>0</v>
      </c>
      <c r="O67" s="14" t="e">
        <f>((J67/100)*N67)</f>
        <v>#N/A</v>
      </c>
    </row>
    <row r="68" spans="1:15" x14ac:dyDescent="0.25">
      <c r="A68" s="7"/>
      <c r="B68" s="7"/>
      <c r="C68" s="15"/>
      <c r="D68" s="8"/>
      <c r="E68" s="11" t="e">
        <f>VLOOKUP(D68,'Fórmula e prazos'!$A$6:$B$9,2,FALSE)</f>
        <v>#N/A</v>
      </c>
      <c r="F68" s="8"/>
      <c r="G68" s="11" t="e">
        <f>VLOOKUP(F68,'Fórmula e prazos'!$C$6:$D$15,2,FALSE)</f>
        <v>#N/A</v>
      </c>
      <c r="H68" s="8"/>
      <c r="I68" s="11" t="e">
        <f>VLOOKUP(H68,'Fórmula e prazos'!$E$6:$F$15,2,FALSE)</f>
        <v>#N/A</v>
      </c>
      <c r="J68" s="11" t="e">
        <f>(4*E68)+(6*G68)-(3*I68)</f>
        <v>#N/A</v>
      </c>
      <c r="K68" s="13"/>
      <c r="L68" s="13"/>
      <c r="M68" s="13"/>
      <c r="N68" s="13">
        <f t="shared" si="0"/>
        <v>0</v>
      </c>
      <c r="O68" s="14" t="e">
        <f>((J68/100)*N68)</f>
        <v>#N/A</v>
      </c>
    </row>
    <row r="69" spans="1:15" x14ac:dyDescent="0.25">
      <c r="A69" s="7"/>
      <c r="B69" s="7"/>
      <c r="C69" s="15"/>
      <c r="D69" s="8"/>
      <c r="E69" s="11" t="e">
        <f>VLOOKUP(D69,'Fórmula e prazos'!$A$6:$B$9,2,FALSE)</f>
        <v>#N/A</v>
      </c>
      <c r="F69" s="8"/>
      <c r="G69" s="11" t="e">
        <f>VLOOKUP(F69,'Fórmula e prazos'!$C$6:$D$15,2,FALSE)</f>
        <v>#N/A</v>
      </c>
      <c r="H69" s="8"/>
      <c r="I69" s="11" t="e">
        <f>VLOOKUP(H69,'Fórmula e prazos'!$E$6:$F$15,2,FALSE)</f>
        <v>#N/A</v>
      </c>
      <c r="J69" s="11" t="e">
        <f>(4*E69)+(6*G69)-(3*I69)</f>
        <v>#N/A</v>
      </c>
      <c r="K69" s="13"/>
      <c r="L69" s="13"/>
      <c r="M69" s="13"/>
      <c r="N69" s="13">
        <f t="shared" ref="N69:N100" si="1">(K69+L69+M69)/3</f>
        <v>0</v>
      </c>
      <c r="O69" s="14" t="e">
        <f>((J69/100)*N69)</f>
        <v>#N/A</v>
      </c>
    </row>
    <row r="70" spans="1:15" x14ac:dyDescent="0.25">
      <c r="A70" s="7"/>
      <c r="B70" s="7"/>
      <c r="C70" s="15"/>
      <c r="D70" s="8"/>
      <c r="E70" s="11" t="e">
        <f>VLOOKUP(D70,'Fórmula e prazos'!$A$6:$B$9,2,FALSE)</f>
        <v>#N/A</v>
      </c>
      <c r="F70" s="8"/>
      <c r="G70" s="11" t="e">
        <f>VLOOKUP(F70,'Fórmula e prazos'!$C$6:$D$15,2,FALSE)</f>
        <v>#N/A</v>
      </c>
      <c r="H70" s="8"/>
      <c r="I70" s="11" t="e">
        <f>VLOOKUP(H70,'Fórmula e prazos'!$E$6:$F$15,2,FALSE)</f>
        <v>#N/A</v>
      </c>
      <c r="J70" s="11" t="e">
        <f>(4*E70)+(6*G70)-(3*I70)</f>
        <v>#N/A</v>
      </c>
      <c r="K70" s="13"/>
      <c r="L70" s="13"/>
      <c r="M70" s="13"/>
      <c r="N70" s="13">
        <f t="shared" si="1"/>
        <v>0</v>
      </c>
      <c r="O70" s="14" t="e">
        <f>((J70/100)*N70)</f>
        <v>#N/A</v>
      </c>
    </row>
    <row r="71" spans="1:15" x14ac:dyDescent="0.25">
      <c r="A71" s="7"/>
      <c r="B71" s="7"/>
      <c r="C71" s="15"/>
      <c r="D71" s="8"/>
      <c r="E71" s="11" t="e">
        <f>VLOOKUP(D71,'Fórmula e prazos'!$A$6:$B$9,2,FALSE)</f>
        <v>#N/A</v>
      </c>
      <c r="F71" s="8"/>
      <c r="G71" s="11" t="e">
        <f>VLOOKUP(F71,'Fórmula e prazos'!$C$6:$D$15,2,FALSE)</f>
        <v>#N/A</v>
      </c>
      <c r="H71" s="8"/>
      <c r="I71" s="11" t="e">
        <f>VLOOKUP(H71,'Fórmula e prazos'!$E$6:$F$15,2,FALSE)</f>
        <v>#N/A</v>
      </c>
      <c r="J71" s="11" t="e">
        <f>(4*E71)+(6*G71)-(3*I71)</f>
        <v>#N/A</v>
      </c>
      <c r="K71" s="13"/>
      <c r="L71" s="13"/>
      <c r="M71" s="13"/>
      <c r="N71" s="13">
        <f t="shared" si="1"/>
        <v>0</v>
      </c>
      <c r="O71" s="14" t="e">
        <f>((J71/100)*N71)</f>
        <v>#N/A</v>
      </c>
    </row>
    <row r="72" spans="1:15" x14ac:dyDescent="0.25">
      <c r="A72" s="7"/>
      <c r="B72" s="7"/>
      <c r="C72" s="15"/>
      <c r="D72" s="8"/>
      <c r="E72" s="11" t="e">
        <f>VLOOKUP(D72,'Fórmula e prazos'!$A$6:$B$9,2,FALSE)</f>
        <v>#N/A</v>
      </c>
      <c r="F72" s="8"/>
      <c r="G72" s="11" t="e">
        <f>VLOOKUP(F72,'Fórmula e prazos'!$C$6:$D$15,2,FALSE)</f>
        <v>#N/A</v>
      </c>
      <c r="H72" s="8"/>
      <c r="I72" s="11" t="e">
        <f>VLOOKUP(H72,'Fórmula e prazos'!$E$6:$F$15,2,FALSE)</f>
        <v>#N/A</v>
      </c>
      <c r="J72" s="11" t="e">
        <f>(4*E72)+(6*G72)-(3*I72)</f>
        <v>#N/A</v>
      </c>
      <c r="K72" s="13"/>
      <c r="L72" s="13"/>
      <c r="M72" s="13"/>
      <c r="N72" s="13">
        <f t="shared" si="1"/>
        <v>0</v>
      </c>
      <c r="O72" s="14" t="e">
        <f>((J72/100)*N72)</f>
        <v>#N/A</v>
      </c>
    </row>
    <row r="73" spans="1:15" x14ac:dyDescent="0.25">
      <c r="A73" s="7"/>
      <c r="B73" s="7"/>
      <c r="C73" s="15"/>
      <c r="D73" s="8"/>
      <c r="E73" s="11" t="e">
        <f>VLOOKUP(D73,'Fórmula e prazos'!$A$6:$B$9,2,FALSE)</f>
        <v>#N/A</v>
      </c>
      <c r="F73" s="8"/>
      <c r="G73" s="11" t="e">
        <f>VLOOKUP(F73,'Fórmula e prazos'!$C$6:$D$15,2,FALSE)</f>
        <v>#N/A</v>
      </c>
      <c r="H73" s="8"/>
      <c r="I73" s="11" t="e">
        <f>VLOOKUP(H73,'Fórmula e prazos'!$E$6:$F$15,2,FALSE)</f>
        <v>#N/A</v>
      </c>
      <c r="J73" s="11" t="e">
        <f>(4*E73)+(6*G73)-(3*I73)</f>
        <v>#N/A</v>
      </c>
      <c r="K73" s="13"/>
      <c r="L73" s="13"/>
      <c r="M73" s="13"/>
      <c r="N73" s="13">
        <f t="shared" si="1"/>
        <v>0</v>
      </c>
      <c r="O73" s="14" t="e">
        <f>((J73/100)*N73)</f>
        <v>#N/A</v>
      </c>
    </row>
    <row r="74" spans="1:15" x14ac:dyDescent="0.25">
      <c r="A74" s="7"/>
      <c r="B74" s="7"/>
      <c r="C74" s="15"/>
      <c r="D74" s="8"/>
      <c r="E74" s="11" t="e">
        <f>VLOOKUP(D74,'Fórmula e prazos'!$A$6:$B$9,2,FALSE)</f>
        <v>#N/A</v>
      </c>
      <c r="F74" s="8"/>
      <c r="G74" s="11" t="e">
        <f>VLOOKUP(F74,'Fórmula e prazos'!$C$6:$D$15,2,FALSE)</f>
        <v>#N/A</v>
      </c>
      <c r="H74" s="8"/>
      <c r="I74" s="11" t="e">
        <f>VLOOKUP(H74,'Fórmula e prazos'!$E$6:$F$15,2,FALSE)</f>
        <v>#N/A</v>
      </c>
      <c r="J74" s="11" t="e">
        <f>(4*E74)+(6*G74)-(3*I74)</f>
        <v>#N/A</v>
      </c>
      <c r="K74" s="13"/>
      <c r="L74" s="13"/>
      <c r="M74" s="13"/>
      <c r="N74" s="13">
        <f t="shared" si="1"/>
        <v>0</v>
      </c>
      <c r="O74" s="14" t="e">
        <f>((J74/100)*N74)</f>
        <v>#N/A</v>
      </c>
    </row>
    <row r="75" spans="1:15" x14ac:dyDescent="0.25">
      <c r="A75" s="7"/>
      <c r="B75" s="7"/>
      <c r="C75" s="15"/>
      <c r="D75" s="8"/>
      <c r="E75" s="11" t="e">
        <f>VLOOKUP(D75,'Fórmula e prazos'!$A$6:$B$9,2,FALSE)</f>
        <v>#N/A</v>
      </c>
      <c r="F75" s="8"/>
      <c r="G75" s="11" t="e">
        <f>VLOOKUP(F75,'Fórmula e prazos'!$C$6:$D$15,2,FALSE)</f>
        <v>#N/A</v>
      </c>
      <c r="H75" s="8"/>
      <c r="I75" s="11" t="e">
        <f>VLOOKUP(H75,'Fórmula e prazos'!$E$6:$F$15,2,FALSE)</f>
        <v>#N/A</v>
      </c>
      <c r="J75" s="11" t="e">
        <f>(4*E75)+(6*G75)-(3*I75)</f>
        <v>#N/A</v>
      </c>
      <c r="K75" s="13"/>
      <c r="L75" s="13"/>
      <c r="M75" s="13"/>
      <c r="N75" s="13">
        <f t="shared" si="1"/>
        <v>0</v>
      </c>
      <c r="O75" s="14" t="e">
        <f>((J75/100)*N75)</f>
        <v>#N/A</v>
      </c>
    </row>
    <row r="76" spans="1:15" x14ac:dyDescent="0.25">
      <c r="A76" s="7"/>
      <c r="B76" s="7"/>
      <c r="C76" s="15"/>
      <c r="D76" s="8"/>
      <c r="E76" s="11" t="e">
        <f>VLOOKUP(D76,'Fórmula e prazos'!$A$6:$B$9,2,FALSE)</f>
        <v>#N/A</v>
      </c>
      <c r="F76" s="8"/>
      <c r="G76" s="11" t="e">
        <f>VLOOKUP(F76,'Fórmula e prazos'!$C$6:$D$15,2,FALSE)</f>
        <v>#N/A</v>
      </c>
      <c r="H76" s="8"/>
      <c r="I76" s="11" t="e">
        <f>VLOOKUP(H76,'Fórmula e prazos'!$E$6:$F$15,2,FALSE)</f>
        <v>#N/A</v>
      </c>
      <c r="J76" s="11" t="e">
        <f>(4*E76)+(6*G76)-(3*I76)</f>
        <v>#N/A</v>
      </c>
      <c r="K76" s="13"/>
      <c r="L76" s="13"/>
      <c r="M76" s="13"/>
      <c r="N76" s="13">
        <f t="shared" si="1"/>
        <v>0</v>
      </c>
      <c r="O76" s="14" t="e">
        <f>((J76/100)*N76)</f>
        <v>#N/A</v>
      </c>
    </row>
    <row r="77" spans="1:15" x14ac:dyDescent="0.25">
      <c r="A77" s="7"/>
      <c r="B77" s="7"/>
      <c r="C77" s="15"/>
      <c r="D77" s="8"/>
      <c r="E77" s="11" t="e">
        <f>VLOOKUP(D77,'Fórmula e prazos'!$A$6:$B$9,2,FALSE)</f>
        <v>#N/A</v>
      </c>
      <c r="F77" s="8"/>
      <c r="G77" s="11" t="e">
        <f>VLOOKUP(F77,'Fórmula e prazos'!$C$6:$D$15,2,FALSE)</f>
        <v>#N/A</v>
      </c>
      <c r="H77" s="8"/>
      <c r="I77" s="11" t="e">
        <f>VLOOKUP(H77,'Fórmula e prazos'!$E$6:$F$15,2,FALSE)</f>
        <v>#N/A</v>
      </c>
      <c r="J77" s="11" t="e">
        <f>(4*E77)+(6*G77)-(3*I77)</f>
        <v>#N/A</v>
      </c>
      <c r="K77" s="13"/>
      <c r="L77" s="13"/>
      <c r="M77" s="13"/>
      <c r="N77" s="13">
        <f t="shared" si="1"/>
        <v>0</v>
      </c>
      <c r="O77" s="14" t="e">
        <f>((J77/100)*N77)</f>
        <v>#N/A</v>
      </c>
    </row>
    <row r="78" spans="1:15" x14ac:dyDescent="0.25">
      <c r="A78" s="7"/>
      <c r="B78" s="7"/>
      <c r="C78" s="15"/>
      <c r="D78" s="8"/>
      <c r="E78" s="11" t="e">
        <f>VLOOKUP(D78,'Fórmula e prazos'!$A$6:$B$9,2,FALSE)</f>
        <v>#N/A</v>
      </c>
      <c r="F78" s="8"/>
      <c r="G78" s="11" t="e">
        <f>VLOOKUP(F78,'Fórmula e prazos'!$C$6:$D$15,2,FALSE)</f>
        <v>#N/A</v>
      </c>
      <c r="H78" s="8"/>
      <c r="I78" s="11" t="e">
        <f>VLOOKUP(H78,'Fórmula e prazos'!$E$6:$F$15,2,FALSE)</f>
        <v>#N/A</v>
      </c>
      <c r="J78" s="11" t="e">
        <f>(4*E78)+(6*G78)-(3*I78)</f>
        <v>#N/A</v>
      </c>
      <c r="K78" s="13"/>
      <c r="L78" s="13"/>
      <c r="M78" s="13"/>
      <c r="N78" s="13">
        <f t="shared" si="1"/>
        <v>0</v>
      </c>
      <c r="O78" s="14" t="e">
        <f>((J78/100)*N78)</f>
        <v>#N/A</v>
      </c>
    </row>
    <row r="79" spans="1:15" x14ac:dyDescent="0.25">
      <c r="A79" s="7"/>
      <c r="B79" s="7"/>
      <c r="C79" s="15"/>
      <c r="D79" s="8"/>
      <c r="E79" s="11" t="e">
        <f>VLOOKUP(D79,'Fórmula e prazos'!$A$6:$B$9,2,FALSE)</f>
        <v>#N/A</v>
      </c>
      <c r="F79" s="8"/>
      <c r="G79" s="11" t="e">
        <f>VLOOKUP(F79,'Fórmula e prazos'!$C$6:$D$15,2,FALSE)</f>
        <v>#N/A</v>
      </c>
      <c r="H79" s="8"/>
      <c r="I79" s="11" t="e">
        <f>VLOOKUP(H79,'Fórmula e prazos'!$E$6:$F$15,2,FALSE)</f>
        <v>#N/A</v>
      </c>
      <c r="J79" s="11" t="e">
        <f>(4*E79)+(6*G79)-(3*I79)</f>
        <v>#N/A</v>
      </c>
      <c r="K79" s="13"/>
      <c r="L79" s="13"/>
      <c r="M79" s="13"/>
      <c r="N79" s="13">
        <f t="shared" si="1"/>
        <v>0</v>
      </c>
      <c r="O79" s="14" t="e">
        <f>((J79/100)*N79)</f>
        <v>#N/A</v>
      </c>
    </row>
    <row r="80" spans="1:15" x14ac:dyDescent="0.25">
      <c r="A80" s="7"/>
      <c r="B80" s="7"/>
      <c r="C80" s="15"/>
      <c r="D80" s="8"/>
      <c r="E80" s="11" t="e">
        <f>VLOOKUP(D80,'Fórmula e prazos'!$A$6:$B$9,2,FALSE)</f>
        <v>#N/A</v>
      </c>
      <c r="F80" s="8"/>
      <c r="G80" s="11" t="e">
        <f>VLOOKUP(F80,'Fórmula e prazos'!$C$6:$D$15,2,FALSE)</f>
        <v>#N/A</v>
      </c>
      <c r="H80" s="8"/>
      <c r="I80" s="11" t="e">
        <f>VLOOKUP(H80,'Fórmula e prazos'!$E$6:$F$15,2,FALSE)</f>
        <v>#N/A</v>
      </c>
      <c r="J80" s="11" t="e">
        <f>(4*E80)+(6*G80)-(3*I80)</f>
        <v>#N/A</v>
      </c>
      <c r="K80" s="13"/>
      <c r="L80" s="13"/>
      <c r="M80" s="13"/>
      <c r="N80" s="13">
        <f t="shared" si="1"/>
        <v>0</v>
      </c>
      <c r="O80" s="14" t="e">
        <f>((J80/100)*N80)</f>
        <v>#N/A</v>
      </c>
    </row>
    <row r="81" spans="1:15" x14ac:dyDescent="0.25">
      <c r="A81" s="7"/>
      <c r="B81" s="7"/>
      <c r="C81" s="15"/>
      <c r="D81" s="8"/>
      <c r="E81" s="11" t="e">
        <f>VLOOKUP(D81,'Fórmula e prazos'!$A$6:$B$9,2,FALSE)</f>
        <v>#N/A</v>
      </c>
      <c r="F81" s="8"/>
      <c r="G81" s="11" t="e">
        <f>VLOOKUP(F81,'Fórmula e prazos'!$C$6:$D$15,2,FALSE)</f>
        <v>#N/A</v>
      </c>
      <c r="H81" s="8"/>
      <c r="I81" s="11" t="e">
        <f>VLOOKUP(H81,'Fórmula e prazos'!$E$6:$F$15,2,FALSE)</f>
        <v>#N/A</v>
      </c>
      <c r="J81" s="11" t="e">
        <f>(4*E81)+(6*G81)-(3*I81)</f>
        <v>#N/A</v>
      </c>
      <c r="K81" s="13"/>
      <c r="L81" s="13"/>
      <c r="M81" s="13"/>
      <c r="N81" s="13">
        <f t="shared" si="1"/>
        <v>0</v>
      </c>
      <c r="O81" s="14" t="e">
        <f>((J81/100)*N81)</f>
        <v>#N/A</v>
      </c>
    </row>
    <row r="82" spans="1:15" x14ac:dyDescent="0.25">
      <c r="A82" s="7"/>
      <c r="B82" s="7"/>
      <c r="C82" s="15"/>
      <c r="D82" s="8"/>
      <c r="E82" s="11" t="e">
        <f>VLOOKUP(D82,'Fórmula e prazos'!$A$6:$B$9,2,FALSE)</f>
        <v>#N/A</v>
      </c>
      <c r="F82" s="8"/>
      <c r="G82" s="11" t="e">
        <f>VLOOKUP(F82,'Fórmula e prazos'!$C$6:$D$15,2,FALSE)</f>
        <v>#N/A</v>
      </c>
      <c r="H82" s="8"/>
      <c r="I82" s="11" t="e">
        <f>VLOOKUP(H82,'Fórmula e prazos'!$E$6:$F$15,2,FALSE)</f>
        <v>#N/A</v>
      </c>
      <c r="J82" s="11" t="e">
        <f>(4*E82)+(6*G82)-(3*I82)</f>
        <v>#N/A</v>
      </c>
      <c r="K82" s="13"/>
      <c r="L82" s="13"/>
      <c r="M82" s="13"/>
      <c r="N82" s="13">
        <f t="shared" si="1"/>
        <v>0</v>
      </c>
      <c r="O82" s="14" t="e">
        <f>((J82/100)*N82)</f>
        <v>#N/A</v>
      </c>
    </row>
    <row r="83" spans="1:15" x14ac:dyDescent="0.25">
      <c r="A83" s="7"/>
      <c r="B83" s="7"/>
      <c r="C83" s="15"/>
      <c r="D83" s="8"/>
      <c r="E83" s="11" t="e">
        <f>VLOOKUP(D83,'Fórmula e prazos'!$A$6:$B$9,2,FALSE)</f>
        <v>#N/A</v>
      </c>
      <c r="F83" s="8"/>
      <c r="G83" s="11" t="e">
        <f>VLOOKUP(F83,'Fórmula e prazos'!$C$6:$D$15,2,FALSE)</f>
        <v>#N/A</v>
      </c>
      <c r="H83" s="8"/>
      <c r="I83" s="11" t="e">
        <f>VLOOKUP(H83,'Fórmula e prazos'!$E$6:$F$15,2,FALSE)</f>
        <v>#N/A</v>
      </c>
      <c r="J83" s="11" t="e">
        <f>(4*E83)+(6*G83)-(3*I83)</f>
        <v>#N/A</v>
      </c>
      <c r="K83" s="13"/>
      <c r="L83" s="13"/>
      <c r="M83" s="13"/>
      <c r="N83" s="13">
        <f t="shared" si="1"/>
        <v>0</v>
      </c>
      <c r="O83" s="14" t="e">
        <f>((J83/100)*N83)</f>
        <v>#N/A</v>
      </c>
    </row>
    <row r="84" spans="1:15" x14ac:dyDescent="0.25">
      <c r="A84" s="7"/>
      <c r="B84" s="7"/>
      <c r="C84" s="15"/>
      <c r="D84" s="8"/>
      <c r="E84" s="11" t="e">
        <f>VLOOKUP(D84,'Fórmula e prazos'!$A$6:$B$9,2,FALSE)</f>
        <v>#N/A</v>
      </c>
      <c r="F84" s="8"/>
      <c r="G84" s="11" t="e">
        <f>VLOOKUP(F84,'Fórmula e prazos'!$C$6:$D$15,2,FALSE)</f>
        <v>#N/A</v>
      </c>
      <c r="H84" s="8"/>
      <c r="I84" s="11" t="e">
        <f>VLOOKUP(H84,'Fórmula e prazos'!$E$6:$F$15,2,FALSE)</f>
        <v>#N/A</v>
      </c>
      <c r="J84" s="11" t="e">
        <f>(4*E84)+(6*G84)-(3*I84)</f>
        <v>#N/A</v>
      </c>
      <c r="K84" s="13"/>
      <c r="L84" s="13"/>
      <c r="M84" s="13"/>
      <c r="N84" s="13">
        <f t="shared" si="1"/>
        <v>0</v>
      </c>
      <c r="O84" s="14" t="e">
        <f>((J84/100)*N84)</f>
        <v>#N/A</v>
      </c>
    </row>
    <row r="85" spans="1:15" x14ac:dyDescent="0.25">
      <c r="A85" s="7"/>
      <c r="B85" s="7"/>
      <c r="C85" s="15"/>
      <c r="D85" s="8"/>
      <c r="E85" s="11" t="e">
        <f>VLOOKUP(D85,'Fórmula e prazos'!$A$6:$B$9,2,FALSE)</f>
        <v>#N/A</v>
      </c>
      <c r="F85" s="8"/>
      <c r="G85" s="11" t="e">
        <f>VLOOKUP(F85,'Fórmula e prazos'!$C$6:$D$15,2,FALSE)</f>
        <v>#N/A</v>
      </c>
      <c r="H85" s="8"/>
      <c r="I85" s="11" t="e">
        <f>VLOOKUP(H85,'Fórmula e prazos'!$E$6:$F$15,2,FALSE)</f>
        <v>#N/A</v>
      </c>
      <c r="J85" s="11" t="e">
        <f>(4*E85)+(6*G85)-(3*I85)</f>
        <v>#N/A</v>
      </c>
      <c r="K85" s="13"/>
      <c r="L85" s="13"/>
      <c r="M85" s="13"/>
      <c r="N85" s="13">
        <f t="shared" si="1"/>
        <v>0</v>
      </c>
      <c r="O85" s="14" t="e">
        <f>((J85/100)*N85)</f>
        <v>#N/A</v>
      </c>
    </row>
    <row r="86" spans="1:15" x14ac:dyDescent="0.25">
      <c r="A86" s="7"/>
      <c r="B86" s="7"/>
      <c r="C86" s="15"/>
      <c r="D86" s="8"/>
      <c r="E86" s="11" t="e">
        <f>VLOOKUP(D86,'Fórmula e prazos'!$A$6:$B$9,2,FALSE)</f>
        <v>#N/A</v>
      </c>
      <c r="F86" s="8"/>
      <c r="G86" s="11" t="e">
        <f>VLOOKUP(F86,'Fórmula e prazos'!$C$6:$D$15,2,FALSE)</f>
        <v>#N/A</v>
      </c>
      <c r="H86" s="8"/>
      <c r="I86" s="11" t="e">
        <f>VLOOKUP(H86,'Fórmula e prazos'!$E$6:$F$15,2,FALSE)</f>
        <v>#N/A</v>
      </c>
      <c r="J86" s="11" t="e">
        <f>(4*E86)+(6*G86)-(3*I86)</f>
        <v>#N/A</v>
      </c>
      <c r="K86" s="13"/>
      <c r="L86" s="13"/>
      <c r="M86" s="13"/>
      <c r="N86" s="13">
        <f t="shared" si="1"/>
        <v>0</v>
      </c>
      <c r="O86" s="14" t="e">
        <f>((J86/100)*N86)</f>
        <v>#N/A</v>
      </c>
    </row>
    <row r="87" spans="1:15" x14ac:dyDescent="0.25">
      <c r="A87" s="7"/>
      <c r="B87" s="7"/>
      <c r="C87" s="15"/>
      <c r="D87" s="8"/>
      <c r="E87" s="11" t="e">
        <f>VLOOKUP(D87,'Fórmula e prazos'!$A$6:$B$9,2,FALSE)</f>
        <v>#N/A</v>
      </c>
      <c r="F87" s="8"/>
      <c r="G87" s="11" t="e">
        <f>VLOOKUP(F87,'Fórmula e prazos'!$C$6:$D$15,2,FALSE)</f>
        <v>#N/A</v>
      </c>
      <c r="H87" s="8"/>
      <c r="I87" s="11" t="e">
        <f>VLOOKUP(H87,'Fórmula e prazos'!$E$6:$F$15,2,FALSE)</f>
        <v>#N/A</v>
      </c>
      <c r="J87" s="11" t="e">
        <f>(4*E87)+(6*G87)-(3*I87)</f>
        <v>#N/A</v>
      </c>
      <c r="K87" s="13"/>
      <c r="L87" s="13"/>
      <c r="M87" s="13"/>
      <c r="N87" s="13">
        <f t="shared" si="1"/>
        <v>0</v>
      </c>
      <c r="O87" s="14" t="e">
        <f>((J87/100)*N87)</f>
        <v>#N/A</v>
      </c>
    </row>
    <row r="88" spans="1:15" x14ac:dyDescent="0.25">
      <c r="A88" s="7"/>
      <c r="B88" s="7"/>
      <c r="C88" s="15"/>
      <c r="D88" s="8"/>
      <c r="E88" s="11" t="e">
        <f>VLOOKUP(D88,'Fórmula e prazos'!$A$6:$B$9,2,FALSE)</f>
        <v>#N/A</v>
      </c>
      <c r="F88" s="8"/>
      <c r="G88" s="11" t="e">
        <f>VLOOKUP(F88,'Fórmula e prazos'!$C$6:$D$15,2,FALSE)</f>
        <v>#N/A</v>
      </c>
      <c r="H88" s="8"/>
      <c r="I88" s="11" t="e">
        <f>VLOOKUP(H88,'Fórmula e prazos'!$E$6:$F$15,2,FALSE)</f>
        <v>#N/A</v>
      </c>
      <c r="J88" s="11" t="e">
        <f>(4*E88)+(6*G88)-(3*I88)</f>
        <v>#N/A</v>
      </c>
      <c r="K88" s="13"/>
      <c r="L88" s="13"/>
      <c r="M88" s="13"/>
      <c r="N88" s="13">
        <f t="shared" si="1"/>
        <v>0</v>
      </c>
      <c r="O88" s="14" t="e">
        <f>((J88/100)*N88)</f>
        <v>#N/A</v>
      </c>
    </row>
    <row r="89" spans="1:15" x14ac:dyDescent="0.25">
      <c r="A89" s="7"/>
      <c r="B89" s="7"/>
      <c r="C89" s="15"/>
      <c r="D89" s="8"/>
      <c r="E89" s="11" t="e">
        <f>VLOOKUP(D89,'Fórmula e prazos'!$A$6:$B$9,2,FALSE)</f>
        <v>#N/A</v>
      </c>
      <c r="F89" s="8"/>
      <c r="G89" s="11" t="e">
        <f>VLOOKUP(F89,'Fórmula e prazos'!$C$6:$D$15,2,FALSE)</f>
        <v>#N/A</v>
      </c>
      <c r="H89" s="8"/>
      <c r="I89" s="11" t="e">
        <f>VLOOKUP(H89,'Fórmula e prazos'!$E$6:$F$15,2,FALSE)</f>
        <v>#N/A</v>
      </c>
      <c r="J89" s="11" t="e">
        <f>(4*E89)+(6*G89)-(3*I89)</f>
        <v>#N/A</v>
      </c>
      <c r="K89" s="13"/>
      <c r="L89" s="13"/>
      <c r="M89" s="13"/>
      <c r="N89" s="13">
        <f t="shared" si="1"/>
        <v>0</v>
      </c>
      <c r="O89" s="14" t="e">
        <f>((J89/100)*N89)</f>
        <v>#N/A</v>
      </c>
    </row>
    <row r="90" spans="1:15" x14ac:dyDescent="0.25">
      <c r="A90" s="7"/>
      <c r="B90" s="7"/>
      <c r="C90" s="15"/>
      <c r="D90" s="8"/>
      <c r="E90" s="11" t="e">
        <f>VLOOKUP(D90,'Fórmula e prazos'!$A$6:$B$9,2,FALSE)</f>
        <v>#N/A</v>
      </c>
      <c r="F90" s="8"/>
      <c r="G90" s="11" t="e">
        <f>VLOOKUP(F90,'Fórmula e prazos'!$C$6:$D$15,2,FALSE)</f>
        <v>#N/A</v>
      </c>
      <c r="H90" s="8"/>
      <c r="I90" s="11" t="e">
        <f>VLOOKUP(H90,'Fórmula e prazos'!$E$6:$F$15,2,FALSE)</f>
        <v>#N/A</v>
      </c>
      <c r="J90" s="11" t="e">
        <f>(4*E90)+(6*G90)-(3*I90)</f>
        <v>#N/A</v>
      </c>
      <c r="K90" s="13"/>
      <c r="L90" s="13"/>
      <c r="M90" s="13"/>
      <c r="N90" s="13">
        <f t="shared" si="1"/>
        <v>0</v>
      </c>
      <c r="O90" s="14" t="e">
        <f>((J90/100)*N90)</f>
        <v>#N/A</v>
      </c>
    </row>
    <row r="91" spans="1:15" x14ac:dyDescent="0.25">
      <c r="A91" s="7"/>
      <c r="B91" s="7"/>
      <c r="C91" s="15"/>
      <c r="D91" s="8"/>
      <c r="E91" s="11" t="e">
        <f>VLOOKUP(D91,'Fórmula e prazos'!$A$6:$B$9,2,FALSE)</f>
        <v>#N/A</v>
      </c>
      <c r="F91" s="8"/>
      <c r="G91" s="11" t="e">
        <f>VLOOKUP(F91,'Fórmula e prazos'!$C$6:$D$15,2,FALSE)</f>
        <v>#N/A</v>
      </c>
      <c r="H91" s="8"/>
      <c r="I91" s="11" t="e">
        <f>VLOOKUP(H91,'Fórmula e prazos'!$E$6:$F$15,2,FALSE)</f>
        <v>#N/A</v>
      </c>
      <c r="J91" s="11" t="e">
        <f>(4*E91)+(6*G91)-(3*I91)</f>
        <v>#N/A</v>
      </c>
      <c r="K91" s="13"/>
      <c r="L91" s="13"/>
      <c r="M91" s="13"/>
      <c r="N91" s="13">
        <f t="shared" si="1"/>
        <v>0</v>
      </c>
      <c r="O91" s="14" t="e">
        <f>((J91/100)*N91)</f>
        <v>#N/A</v>
      </c>
    </row>
    <row r="92" spans="1:15" x14ac:dyDescent="0.25">
      <c r="A92" s="7"/>
      <c r="B92" s="7"/>
      <c r="C92" s="15"/>
      <c r="D92" s="8"/>
      <c r="E92" s="11" t="e">
        <f>VLOOKUP(D92,'Fórmula e prazos'!$A$6:$B$9,2,FALSE)</f>
        <v>#N/A</v>
      </c>
      <c r="F92" s="8"/>
      <c r="G92" s="11" t="e">
        <f>VLOOKUP(F92,'Fórmula e prazos'!$C$6:$D$15,2,FALSE)</f>
        <v>#N/A</v>
      </c>
      <c r="H92" s="8"/>
      <c r="I92" s="11" t="e">
        <f>VLOOKUP(H92,'Fórmula e prazos'!$E$6:$F$15,2,FALSE)</f>
        <v>#N/A</v>
      </c>
      <c r="J92" s="11" t="e">
        <f>(4*E92)+(6*G92)-(3*I92)</f>
        <v>#N/A</v>
      </c>
      <c r="K92" s="13"/>
      <c r="L92" s="13"/>
      <c r="M92" s="13"/>
      <c r="N92" s="13">
        <f t="shared" si="1"/>
        <v>0</v>
      </c>
      <c r="O92" s="14" t="e">
        <f>((J92/100)*N92)</f>
        <v>#N/A</v>
      </c>
    </row>
    <row r="93" spans="1:15" x14ac:dyDescent="0.25">
      <c r="A93" s="7"/>
      <c r="B93" s="7"/>
      <c r="C93" s="15"/>
      <c r="D93" s="8"/>
      <c r="E93" s="11" t="e">
        <f>VLOOKUP(D93,'Fórmula e prazos'!$A$6:$B$9,2,FALSE)</f>
        <v>#N/A</v>
      </c>
      <c r="F93" s="8"/>
      <c r="G93" s="11" t="e">
        <f>VLOOKUP(F93,'Fórmula e prazos'!$C$6:$D$15,2,FALSE)</f>
        <v>#N/A</v>
      </c>
      <c r="H93" s="8"/>
      <c r="I93" s="11" t="e">
        <f>VLOOKUP(H93,'Fórmula e prazos'!$E$6:$F$15,2,FALSE)</f>
        <v>#N/A</v>
      </c>
      <c r="J93" s="11" t="e">
        <f>(4*E93)+(6*G93)-(3*I93)</f>
        <v>#N/A</v>
      </c>
      <c r="K93" s="13"/>
      <c r="L93" s="13"/>
      <c r="M93" s="13"/>
      <c r="N93" s="13">
        <f t="shared" si="1"/>
        <v>0</v>
      </c>
      <c r="O93" s="14" t="e">
        <f>((J93/100)*N93)</f>
        <v>#N/A</v>
      </c>
    </row>
    <row r="94" spans="1:15" x14ac:dyDescent="0.25">
      <c r="A94" s="7"/>
      <c r="B94" s="7"/>
      <c r="C94" s="15"/>
      <c r="D94" s="8"/>
      <c r="E94" s="11" t="e">
        <f>VLOOKUP(D94,'Fórmula e prazos'!$A$6:$B$9,2,FALSE)</f>
        <v>#N/A</v>
      </c>
      <c r="F94" s="8"/>
      <c r="G94" s="11" t="e">
        <f>VLOOKUP(F94,'Fórmula e prazos'!$C$6:$D$15,2,FALSE)</f>
        <v>#N/A</v>
      </c>
      <c r="H94" s="8"/>
      <c r="I94" s="11" t="e">
        <f>VLOOKUP(H94,'Fórmula e prazos'!$E$6:$F$15,2,FALSE)</f>
        <v>#N/A</v>
      </c>
      <c r="J94" s="11" t="e">
        <f>(4*E94)+(6*G94)-(3*I94)</f>
        <v>#N/A</v>
      </c>
      <c r="K94" s="13"/>
      <c r="L94" s="13"/>
      <c r="M94" s="13"/>
      <c r="N94" s="13">
        <f t="shared" si="1"/>
        <v>0</v>
      </c>
      <c r="O94" s="14" t="e">
        <f>((J94/100)*N94)</f>
        <v>#N/A</v>
      </c>
    </row>
    <row r="95" spans="1:15" x14ac:dyDescent="0.25">
      <c r="A95" s="7"/>
      <c r="B95" s="7"/>
      <c r="C95" s="15"/>
      <c r="D95" s="8"/>
      <c r="E95" s="11" t="e">
        <f>VLOOKUP(D95,'Fórmula e prazos'!$A$6:$B$9,2,FALSE)</f>
        <v>#N/A</v>
      </c>
      <c r="F95" s="8"/>
      <c r="G95" s="11" t="e">
        <f>VLOOKUP(F95,'Fórmula e prazos'!$C$6:$D$15,2,FALSE)</f>
        <v>#N/A</v>
      </c>
      <c r="H95" s="8"/>
      <c r="I95" s="11" t="e">
        <f>VLOOKUP(H95,'Fórmula e prazos'!$E$6:$F$15,2,FALSE)</f>
        <v>#N/A</v>
      </c>
      <c r="J95" s="11" t="e">
        <f>(4*E95)+(6*G95)-(3*I95)</f>
        <v>#N/A</v>
      </c>
      <c r="K95" s="13"/>
      <c r="L95" s="13"/>
      <c r="M95" s="13"/>
      <c r="N95" s="13">
        <f t="shared" si="1"/>
        <v>0</v>
      </c>
      <c r="O95" s="14" t="e">
        <f>((J95/100)*N95)</f>
        <v>#N/A</v>
      </c>
    </row>
    <row r="96" spans="1:15" x14ac:dyDescent="0.25">
      <c r="A96" s="7"/>
      <c r="B96" s="7"/>
      <c r="C96" s="15"/>
      <c r="D96" s="8"/>
      <c r="E96" s="11" t="e">
        <f>VLOOKUP(D96,'Fórmula e prazos'!$A$6:$B$9,2,FALSE)</f>
        <v>#N/A</v>
      </c>
      <c r="F96" s="8"/>
      <c r="G96" s="11" t="e">
        <f>VLOOKUP(F96,'Fórmula e prazos'!$C$6:$D$15,2,FALSE)</f>
        <v>#N/A</v>
      </c>
      <c r="H96" s="8"/>
      <c r="I96" s="11" t="e">
        <f>VLOOKUP(H96,'Fórmula e prazos'!$E$6:$F$15,2,FALSE)</f>
        <v>#N/A</v>
      </c>
      <c r="J96" s="11" t="e">
        <f>(4*E96)+(6*G96)-(3*I96)</f>
        <v>#N/A</v>
      </c>
      <c r="K96" s="13"/>
      <c r="L96" s="13"/>
      <c r="M96" s="13"/>
      <c r="N96" s="13">
        <f t="shared" si="1"/>
        <v>0</v>
      </c>
      <c r="O96" s="14" t="e">
        <f>((J96/100)*N96)</f>
        <v>#N/A</v>
      </c>
    </row>
    <row r="97" spans="1:15" x14ac:dyDescent="0.25">
      <c r="A97" s="7"/>
      <c r="B97" s="7"/>
      <c r="C97" s="15"/>
      <c r="D97" s="8"/>
      <c r="E97" s="11" t="e">
        <f>VLOOKUP(D97,'Fórmula e prazos'!$A$6:$B$9,2,FALSE)</f>
        <v>#N/A</v>
      </c>
      <c r="F97" s="8"/>
      <c r="G97" s="11" t="e">
        <f>VLOOKUP(F97,'Fórmula e prazos'!$C$6:$D$15,2,FALSE)</f>
        <v>#N/A</v>
      </c>
      <c r="H97" s="8"/>
      <c r="I97" s="11" t="e">
        <f>VLOOKUP(H97,'Fórmula e prazos'!$E$6:$F$15,2,FALSE)</f>
        <v>#N/A</v>
      </c>
      <c r="J97" s="11" t="e">
        <f>(4*E97)+(6*G97)-(3*I97)</f>
        <v>#N/A</v>
      </c>
      <c r="K97" s="13"/>
      <c r="L97" s="13"/>
      <c r="M97" s="13"/>
      <c r="N97" s="13">
        <f t="shared" si="1"/>
        <v>0</v>
      </c>
      <c r="O97" s="14" t="e">
        <f>((J97/100)*N97)</f>
        <v>#N/A</v>
      </c>
    </row>
    <row r="98" spans="1:15" x14ac:dyDescent="0.25">
      <c r="A98" s="7"/>
      <c r="B98" s="7"/>
      <c r="C98" s="15"/>
      <c r="D98" s="8"/>
      <c r="E98" s="11" t="e">
        <f>VLOOKUP(D98,'Fórmula e prazos'!$A$6:$B$9,2,FALSE)</f>
        <v>#N/A</v>
      </c>
      <c r="F98" s="8"/>
      <c r="G98" s="11" t="e">
        <f>VLOOKUP(F98,'Fórmula e prazos'!$C$6:$D$15,2,FALSE)</f>
        <v>#N/A</v>
      </c>
      <c r="H98" s="8"/>
      <c r="I98" s="11" t="e">
        <f>VLOOKUP(H98,'Fórmula e prazos'!$E$6:$F$15,2,FALSE)</f>
        <v>#N/A</v>
      </c>
      <c r="J98" s="11" t="e">
        <f>(4*E98)+(6*G98)-(3*I98)</f>
        <v>#N/A</v>
      </c>
      <c r="K98" s="13"/>
      <c r="L98" s="13"/>
      <c r="M98" s="13"/>
      <c r="N98" s="13">
        <f t="shared" si="1"/>
        <v>0</v>
      </c>
      <c r="O98" s="14" t="e">
        <f>((J98/100)*N98)</f>
        <v>#N/A</v>
      </c>
    </row>
    <row r="99" spans="1:15" x14ac:dyDescent="0.25">
      <c r="A99" s="7"/>
      <c r="B99" s="7"/>
      <c r="C99" s="15"/>
      <c r="D99" s="8"/>
      <c r="E99" s="11" t="e">
        <f>VLOOKUP(D99,'Fórmula e prazos'!$A$6:$B$9,2,FALSE)</f>
        <v>#N/A</v>
      </c>
      <c r="F99" s="8"/>
      <c r="G99" s="11" t="e">
        <f>VLOOKUP(F99,'Fórmula e prazos'!$C$6:$D$15,2,FALSE)</f>
        <v>#N/A</v>
      </c>
      <c r="H99" s="8"/>
      <c r="I99" s="11" t="e">
        <f>VLOOKUP(H99,'Fórmula e prazos'!$E$6:$F$15,2,FALSE)</f>
        <v>#N/A</v>
      </c>
      <c r="J99" s="11" t="e">
        <f>(4*E99)+(6*G99)-(3*I99)</f>
        <v>#N/A</v>
      </c>
      <c r="K99" s="13"/>
      <c r="L99" s="13"/>
      <c r="M99" s="13"/>
      <c r="N99" s="13">
        <f t="shared" si="1"/>
        <v>0</v>
      </c>
      <c r="O99" s="14" t="e">
        <f>((J99/100)*N99)</f>
        <v>#N/A</v>
      </c>
    </row>
    <row r="100" spans="1:15" x14ac:dyDescent="0.25">
      <c r="A100" s="7"/>
      <c r="B100" s="7"/>
      <c r="C100" s="15"/>
      <c r="D100" s="8"/>
      <c r="E100" s="11" t="e">
        <f>VLOOKUP(D100,'Fórmula e prazos'!$A$6:$B$9,2,FALSE)</f>
        <v>#N/A</v>
      </c>
      <c r="F100" s="8"/>
      <c r="G100" s="11" t="e">
        <f>VLOOKUP(F100,'Fórmula e prazos'!$C$6:$D$15,2,FALSE)</f>
        <v>#N/A</v>
      </c>
      <c r="H100" s="8"/>
      <c r="I100" s="11" t="e">
        <f>VLOOKUP(H100,'Fórmula e prazos'!$E$6:$F$15,2,FALSE)</f>
        <v>#N/A</v>
      </c>
      <c r="J100" s="11" t="e">
        <f>(4*E100)+(6*G100)-(3*I100)</f>
        <v>#N/A</v>
      </c>
      <c r="K100" s="13"/>
      <c r="L100" s="13"/>
      <c r="M100" s="13"/>
      <c r="N100" s="13">
        <f t="shared" si="1"/>
        <v>0</v>
      </c>
      <c r="O100" s="14" t="e">
        <f>((J100/100)*N100)</f>
        <v>#N/A</v>
      </c>
    </row>
  </sheetData>
  <sortState xmlns:xlrd2="http://schemas.microsoft.com/office/spreadsheetml/2017/richdata2" ref="A4:O100">
    <sortCondition ref="B4:B100"/>
  </sortState>
  <mergeCells count="11">
    <mergeCell ref="O2:O3"/>
    <mergeCell ref="F2:G2"/>
    <mergeCell ref="H2:I2"/>
    <mergeCell ref="D2:E2"/>
    <mergeCell ref="K2:K3"/>
    <mergeCell ref="L2:L3"/>
    <mergeCell ref="J2:J3"/>
    <mergeCell ref="M2:M3"/>
    <mergeCell ref="A2:A3"/>
    <mergeCell ref="B2:B3"/>
    <mergeCell ref="C2:C3"/>
  </mergeCells>
  <dataValidations count="3">
    <dataValidation type="list" allowBlank="1" sqref="D4:D100" xr:uid="{00000000-0002-0000-0100-000000000000}">
      <formula1>EClist</formula1>
    </dataValidation>
    <dataValidation type="list" allowBlank="1" sqref="H4:H100" xr:uid="{00000000-0002-0000-0100-000001000000}">
      <formula1>PUBlist</formula1>
    </dataValidation>
    <dataValidation type="list" allowBlank="1" sqref="F4:F100" xr:uid="{00000000-0002-0000-0100-000002000000}">
      <formula1>PVUlist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8"/>
  <sheetViews>
    <sheetView topLeftCell="A11" workbookViewId="0">
      <selection activeCell="H34" sqref="H34"/>
    </sheetView>
  </sheetViews>
  <sheetFormatPr defaultRowHeight="15" x14ac:dyDescent="0.25"/>
  <cols>
    <col min="1" max="1" width="11" customWidth="1"/>
    <col min="2" max="2" width="50.28515625" customWidth="1"/>
    <col min="4" max="4" width="10.7109375" customWidth="1"/>
  </cols>
  <sheetData>
    <row r="1" spans="1:4" ht="30" x14ac:dyDescent="0.25">
      <c r="A1" s="10" t="s">
        <v>58</v>
      </c>
      <c r="B1" s="10" t="s">
        <v>59</v>
      </c>
      <c r="C1" s="10" t="s">
        <v>61</v>
      </c>
      <c r="D1" s="10" t="s">
        <v>60</v>
      </c>
    </row>
    <row r="2" spans="1:4" x14ac:dyDescent="0.25">
      <c r="A2" s="2">
        <v>123110101</v>
      </c>
      <c r="B2" s="9" t="s">
        <v>77</v>
      </c>
      <c r="C2" s="2">
        <v>30</v>
      </c>
      <c r="D2" s="2">
        <v>10</v>
      </c>
    </row>
    <row r="3" spans="1:4" x14ac:dyDescent="0.25">
      <c r="A3" s="2">
        <v>123110102</v>
      </c>
      <c r="B3" s="9" t="s">
        <v>37</v>
      </c>
      <c r="C3" s="2">
        <v>15</v>
      </c>
      <c r="D3" s="2">
        <v>10</v>
      </c>
    </row>
    <row r="4" spans="1:4" x14ac:dyDescent="0.25">
      <c r="A4" s="2">
        <v>123110103</v>
      </c>
      <c r="B4" s="9" t="s">
        <v>38</v>
      </c>
      <c r="C4" s="2">
        <v>10</v>
      </c>
      <c r="D4" s="2">
        <v>20</v>
      </c>
    </row>
    <row r="5" spans="1:4" x14ac:dyDescent="0.25">
      <c r="A5" s="2">
        <v>123110104</v>
      </c>
      <c r="B5" s="9" t="s">
        <v>39</v>
      </c>
      <c r="C5" s="2">
        <v>15</v>
      </c>
      <c r="D5" s="2">
        <v>20</v>
      </c>
    </row>
    <row r="6" spans="1:4" x14ac:dyDescent="0.25">
      <c r="A6" s="2">
        <v>123110105</v>
      </c>
      <c r="B6" s="9" t="s">
        <v>40</v>
      </c>
      <c r="C6" s="2">
        <v>10</v>
      </c>
      <c r="D6" s="2">
        <v>10</v>
      </c>
    </row>
    <row r="7" spans="1:4" x14ac:dyDescent="0.25">
      <c r="A7" s="2">
        <v>123110106</v>
      </c>
      <c r="B7" s="9" t="s">
        <v>41</v>
      </c>
      <c r="C7" s="2">
        <v>10</v>
      </c>
      <c r="D7" s="2">
        <v>10</v>
      </c>
    </row>
    <row r="8" spans="1:4" x14ac:dyDescent="0.25">
      <c r="A8" s="2">
        <v>123110107</v>
      </c>
      <c r="B8" s="9" t="s">
        <v>42</v>
      </c>
      <c r="C8" s="2">
        <v>20</v>
      </c>
      <c r="D8" s="2">
        <v>15</v>
      </c>
    </row>
    <row r="9" spans="1:4" x14ac:dyDescent="0.25">
      <c r="A9" s="2">
        <v>123110108</v>
      </c>
      <c r="B9" s="9" t="s">
        <v>43</v>
      </c>
      <c r="C9" s="2">
        <v>10</v>
      </c>
      <c r="D9" s="2">
        <v>0</v>
      </c>
    </row>
    <row r="10" spans="1:4" x14ac:dyDescent="0.25">
      <c r="A10" s="2">
        <v>123110109</v>
      </c>
      <c r="B10" s="9" t="s">
        <v>44</v>
      </c>
      <c r="C10" s="2">
        <v>5</v>
      </c>
      <c r="D10" s="2">
        <v>10</v>
      </c>
    </row>
    <row r="11" spans="1:4" x14ac:dyDescent="0.25">
      <c r="A11" s="2">
        <v>123110110</v>
      </c>
      <c r="B11" s="9" t="s">
        <v>78</v>
      </c>
      <c r="C11" s="2">
        <v>15</v>
      </c>
      <c r="D11" s="2">
        <v>10</v>
      </c>
    </row>
    <row r="12" spans="1:4" x14ac:dyDescent="0.25">
      <c r="A12" s="2">
        <v>123110111</v>
      </c>
      <c r="B12" s="9" t="s">
        <v>45</v>
      </c>
      <c r="C12" s="2">
        <v>20</v>
      </c>
      <c r="D12" s="2">
        <v>10</v>
      </c>
    </row>
    <row r="13" spans="1:4" x14ac:dyDescent="0.25">
      <c r="A13" s="2">
        <v>123110112</v>
      </c>
      <c r="B13" s="9" t="s">
        <v>46</v>
      </c>
      <c r="C13" s="2">
        <v>10</v>
      </c>
      <c r="D13" s="2">
        <v>10</v>
      </c>
    </row>
    <row r="14" spans="1:4" x14ac:dyDescent="0.25">
      <c r="A14" s="2">
        <v>123110113</v>
      </c>
      <c r="B14" s="9" t="s">
        <v>47</v>
      </c>
      <c r="C14" s="2">
        <v>20</v>
      </c>
      <c r="D14" s="2">
        <v>10</v>
      </c>
    </row>
    <row r="15" spans="1:4" x14ac:dyDescent="0.25">
      <c r="A15" s="2">
        <v>123110114</v>
      </c>
      <c r="B15" s="9" t="s">
        <v>48</v>
      </c>
      <c r="C15" s="2">
        <v>20</v>
      </c>
      <c r="D15" s="2">
        <v>10</v>
      </c>
    </row>
    <row r="16" spans="1:4" x14ac:dyDescent="0.25">
      <c r="A16" s="2">
        <v>123110115</v>
      </c>
      <c r="B16" s="9" t="s">
        <v>49</v>
      </c>
      <c r="C16" s="2">
        <v>10</v>
      </c>
      <c r="D16" s="2">
        <v>10</v>
      </c>
    </row>
    <row r="17" spans="1:4" x14ac:dyDescent="0.25">
      <c r="A17" s="2">
        <v>123110116</v>
      </c>
      <c r="B17" s="9" t="s">
        <v>50</v>
      </c>
      <c r="C17" s="2">
        <v>15</v>
      </c>
      <c r="D17" s="2">
        <v>10</v>
      </c>
    </row>
    <row r="18" spans="1:4" x14ac:dyDescent="0.25">
      <c r="A18" s="2">
        <v>123110117</v>
      </c>
      <c r="B18" s="9" t="s">
        <v>51</v>
      </c>
      <c r="C18" s="2">
        <v>10</v>
      </c>
      <c r="D18" s="2">
        <v>10</v>
      </c>
    </row>
    <row r="19" spans="1:4" x14ac:dyDescent="0.25">
      <c r="A19" s="2">
        <v>123110118</v>
      </c>
      <c r="B19" s="9" t="s">
        <v>52</v>
      </c>
      <c r="C19" s="2">
        <v>5</v>
      </c>
      <c r="D19" s="2">
        <v>10</v>
      </c>
    </row>
    <row r="20" spans="1:4" x14ac:dyDescent="0.25">
      <c r="A20" s="2">
        <v>123110119</v>
      </c>
      <c r="B20" s="9" t="s">
        <v>53</v>
      </c>
      <c r="C20" s="2">
        <v>10</v>
      </c>
      <c r="D20" s="2">
        <v>10</v>
      </c>
    </row>
    <row r="21" spans="1:4" x14ac:dyDescent="0.25">
      <c r="A21" s="2">
        <v>123110120</v>
      </c>
      <c r="B21" s="9" t="s">
        <v>54</v>
      </c>
      <c r="C21" s="2">
        <v>10</v>
      </c>
      <c r="D21" s="2">
        <v>10</v>
      </c>
    </row>
    <row r="22" spans="1:4" x14ac:dyDescent="0.25">
      <c r="A22" s="2">
        <v>123110121</v>
      </c>
      <c r="B22" s="9" t="s">
        <v>55</v>
      </c>
      <c r="C22" s="2">
        <v>10</v>
      </c>
      <c r="D22" s="2">
        <v>10</v>
      </c>
    </row>
    <row r="23" spans="1:4" x14ac:dyDescent="0.25">
      <c r="A23" s="2">
        <v>123110122</v>
      </c>
      <c r="B23" s="9" t="s">
        <v>56</v>
      </c>
      <c r="C23" s="2">
        <v>10</v>
      </c>
      <c r="D23" s="2">
        <v>10</v>
      </c>
    </row>
    <row r="24" spans="1:4" x14ac:dyDescent="0.25">
      <c r="A24" s="2">
        <v>123110123</v>
      </c>
      <c r="B24" s="9" t="s">
        <v>57</v>
      </c>
      <c r="C24" s="2">
        <v>10</v>
      </c>
      <c r="D24" s="2">
        <v>10</v>
      </c>
    </row>
    <row r="25" spans="1:4" x14ac:dyDescent="0.25">
      <c r="A25" s="2">
        <v>123110124</v>
      </c>
      <c r="B25" s="9" t="s">
        <v>79</v>
      </c>
      <c r="C25" s="2" t="s">
        <v>80</v>
      </c>
      <c r="D25" s="2" t="s">
        <v>80</v>
      </c>
    </row>
    <row r="26" spans="1:4" x14ac:dyDescent="0.25">
      <c r="A26" s="2">
        <v>123110125</v>
      </c>
      <c r="B26" s="9" t="s">
        <v>62</v>
      </c>
      <c r="C26" s="2">
        <v>10</v>
      </c>
      <c r="D26" s="2">
        <v>10</v>
      </c>
    </row>
    <row r="27" spans="1:4" x14ac:dyDescent="0.25">
      <c r="A27" s="2">
        <v>123110126</v>
      </c>
      <c r="B27" s="9" t="s">
        <v>63</v>
      </c>
      <c r="C27" s="2">
        <v>15</v>
      </c>
      <c r="D27" s="2">
        <v>10</v>
      </c>
    </row>
    <row r="28" spans="1:4" x14ac:dyDescent="0.25">
      <c r="A28" s="2">
        <v>123110127</v>
      </c>
      <c r="B28" s="9" t="s">
        <v>64</v>
      </c>
      <c r="C28" s="2">
        <v>30</v>
      </c>
      <c r="D28" s="2">
        <v>10</v>
      </c>
    </row>
    <row r="29" spans="1:4" x14ac:dyDescent="0.25">
      <c r="A29" s="2">
        <v>123110128</v>
      </c>
      <c r="B29" s="9" t="s">
        <v>65</v>
      </c>
      <c r="C29" s="2">
        <v>10</v>
      </c>
      <c r="D29" s="2">
        <v>10</v>
      </c>
    </row>
    <row r="30" spans="1:4" x14ac:dyDescent="0.25">
      <c r="A30" s="2">
        <v>123110129</v>
      </c>
      <c r="B30" s="9" t="s">
        <v>66</v>
      </c>
      <c r="C30" s="2">
        <v>15</v>
      </c>
      <c r="D30" s="2">
        <v>10</v>
      </c>
    </row>
    <row r="31" spans="1:4" x14ac:dyDescent="0.25">
      <c r="A31" s="2">
        <v>123110130</v>
      </c>
      <c r="B31" s="9" t="s">
        <v>67</v>
      </c>
      <c r="C31" s="2">
        <v>30</v>
      </c>
      <c r="D31" s="2">
        <v>10</v>
      </c>
    </row>
    <row r="32" spans="1:4" x14ac:dyDescent="0.25">
      <c r="A32" s="2">
        <v>123110131</v>
      </c>
      <c r="B32" s="9" t="s">
        <v>68</v>
      </c>
      <c r="C32" s="2">
        <v>30</v>
      </c>
      <c r="D32" s="2">
        <v>10</v>
      </c>
    </row>
    <row r="33" spans="1:4" x14ac:dyDescent="0.25">
      <c r="A33" s="2">
        <v>123110132</v>
      </c>
      <c r="B33" s="9" t="s">
        <v>69</v>
      </c>
      <c r="C33" s="2">
        <v>30</v>
      </c>
      <c r="D33" s="2">
        <v>10</v>
      </c>
    </row>
    <row r="34" spans="1:4" x14ac:dyDescent="0.25">
      <c r="A34" s="2">
        <v>123110133</v>
      </c>
      <c r="B34" s="9" t="s">
        <v>70</v>
      </c>
      <c r="C34" s="2">
        <v>5</v>
      </c>
      <c r="D34" s="2">
        <v>10</v>
      </c>
    </row>
    <row r="35" spans="1:4" x14ac:dyDescent="0.25">
      <c r="A35" s="2">
        <v>123110134</v>
      </c>
      <c r="B35" s="9" t="s">
        <v>71</v>
      </c>
      <c r="C35" s="2">
        <v>15</v>
      </c>
      <c r="D35" s="2">
        <v>10</v>
      </c>
    </row>
    <row r="36" spans="1:4" x14ac:dyDescent="0.25">
      <c r="A36" s="2">
        <v>123110135</v>
      </c>
      <c r="B36" s="9" t="s">
        <v>72</v>
      </c>
      <c r="C36" s="2">
        <v>15</v>
      </c>
      <c r="D36" s="2">
        <v>10</v>
      </c>
    </row>
    <row r="37" spans="1:4" x14ac:dyDescent="0.25">
      <c r="A37" s="2">
        <v>123110136</v>
      </c>
      <c r="B37" s="9" t="s">
        <v>73</v>
      </c>
      <c r="C37" s="2">
        <v>10</v>
      </c>
      <c r="D37" s="2">
        <v>10</v>
      </c>
    </row>
    <row r="38" spans="1:4" x14ac:dyDescent="0.25">
      <c r="A38" s="2">
        <v>123110137</v>
      </c>
      <c r="B38" s="9" t="s">
        <v>74</v>
      </c>
      <c r="C38" s="2">
        <v>10</v>
      </c>
      <c r="D38" s="2">
        <v>10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Fórmula e prazos</vt:lpstr>
      <vt:lpstr>Cálculo</vt:lpstr>
      <vt:lpstr>VU+VR</vt:lpstr>
      <vt:lpstr>Contaslist</vt:lpstr>
      <vt:lpstr>EClist</vt:lpstr>
      <vt:lpstr>PUBlist</vt:lpstr>
      <vt:lpstr>PVUlist</vt:lpstr>
      <vt:lpstr>Cálculo!Titulos_de_impressao</vt:lpstr>
    </vt:vector>
  </TitlesOfParts>
  <Company>ITERJ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ITERJ</dc:creator>
  <cp:lastModifiedBy>Lia Lannes de Camargo</cp:lastModifiedBy>
  <dcterms:created xsi:type="dcterms:W3CDTF">2015-02-24T12:57:59Z</dcterms:created>
  <dcterms:modified xsi:type="dcterms:W3CDTF">2023-11-24T18:24:12Z</dcterms:modified>
</cp:coreProperties>
</file>